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D:\1 - UNOPS - Active\a - ITB\12 - Water Supply Pipe Extension Works El-Fasher\"/>
    </mc:Choice>
  </mc:AlternateContent>
  <bookViews>
    <workbookView xWindow="0" yWindow="0" windowWidth="20490" windowHeight="7620" tabRatio="943"/>
  </bookViews>
  <sheets>
    <sheet name="Cover Page" sheetId="38" r:id="rId1"/>
    <sheet name="PREAMBLE" sheetId="30" r:id="rId2"/>
    <sheet name="INSTRUCTION TO FILL BOQ" sheetId="37" r:id="rId3"/>
    <sheet name="BoQ Nr. 1 - Pipe Laying &amp; Joint" sheetId="32" r:id="rId4"/>
  </sheets>
  <externalReferences>
    <externalReference r:id="rId5"/>
  </externalReferences>
  <definedNames>
    <definedName name="AA" localSheetId="3">#REF!</definedName>
    <definedName name="AA">#REF!</definedName>
    <definedName name="adadadad" localSheetId="3">[1]Ragama!#REF!</definedName>
    <definedName name="adadadad">[1]Ragama!#REF!</definedName>
    <definedName name="aerr" localSheetId="3">#REF!</definedName>
    <definedName name="aerr">#REF!</definedName>
    <definedName name="asadada" localSheetId="3">[1]Ragama!#REF!</definedName>
    <definedName name="asadada">[1]Ragama!#REF!</definedName>
    <definedName name="asasasa" localSheetId="3">[1]Ragama!#REF!</definedName>
    <definedName name="asasasa">[1]Ragama!#REF!</definedName>
    <definedName name="asdf" localSheetId="3">[1]Ragama!#REF!</definedName>
    <definedName name="asdf">[1]Ragama!#REF!</definedName>
    <definedName name="asdfdf" localSheetId="3">#REF!</definedName>
    <definedName name="asdfdf">#REF!</definedName>
    <definedName name="assdsd" localSheetId="3">[1]Ragama!#REF!</definedName>
    <definedName name="assdsd">[1]Ragama!#REF!</definedName>
    <definedName name="axaasd" localSheetId="3">#REF!</definedName>
    <definedName name="axaasd">#REF!</definedName>
    <definedName name="bbbn" localSheetId="3">#REF!</definedName>
    <definedName name="bbbn">#REF!</definedName>
    <definedName name="bnnn" localSheetId="3">#REF!</definedName>
    <definedName name="bnnn">#REF!</definedName>
    <definedName name="cc" localSheetId="3">#REF!</definedName>
    <definedName name="cc">#REF!</definedName>
    <definedName name="d" localSheetId="3">[1]Ragama!#REF!</definedName>
    <definedName name="d">[1]Ragama!#REF!</definedName>
    <definedName name="dd" localSheetId="3">[1]Ragama!#REF!</definedName>
    <definedName name="dd">[1]Ragama!#REF!</definedName>
    <definedName name="dghl" localSheetId="3">#REF!</definedName>
    <definedName name="dghl">#REF!</definedName>
    <definedName name="dsgdgdfg" localSheetId="3">#REF!</definedName>
    <definedName name="dsgdgdfg">#REF!</definedName>
    <definedName name="e" localSheetId="3">[1]Ragama!#REF!</definedName>
    <definedName name="e">[1]Ragama!#REF!</definedName>
    <definedName name="eefefefeff" localSheetId="3">[1]Ragama!#REF!</definedName>
    <definedName name="eefefefeff">[1]Ragama!#REF!</definedName>
    <definedName name="efee" localSheetId="3">#REF!</definedName>
    <definedName name="efee">#REF!</definedName>
    <definedName name="hh" localSheetId="3">#REF!</definedName>
    <definedName name="hh">#REF!</definedName>
    <definedName name="ieiuwd" localSheetId="3">[1]Ragama!#REF!</definedName>
    <definedName name="ieiuwd">[1]Ragama!#REF!</definedName>
    <definedName name="KITCHEN" localSheetId="3">[1]Ragama!#REF!</definedName>
    <definedName name="KITCHEN">[1]Ragama!#REF!</definedName>
    <definedName name="kitchn" localSheetId="3">[1]Ragama!#REF!</definedName>
    <definedName name="kitchn">[1]Ragama!#REF!</definedName>
    <definedName name="mnbnnb" localSheetId="3">[1]Ragama!#REF!</definedName>
    <definedName name="mnbnnb">[1]Ragama!#REF!</definedName>
    <definedName name="oeifoeiogo" localSheetId="3">#REF!</definedName>
    <definedName name="oeifoeiogo">#REF!</definedName>
    <definedName name="oieokjds" localSheetId="3">#REF!</definedName>
    <definedName name="oieokjds">#REF!</definedName>
    <definedName name="PLUMBING" localSheetId="3">[1]Ragama!#REF!</definedName>
    <definedName name="PLUMBING">[1]Ragama!#REF!</definedName>
    <definedName name="portt" localSheetId="3">[1]Ragama!#REF!</definedName>
    <definedName name="portt">[1]Ragama!#REF!</definedName>
    <definedName name="_xlnm.Print_Area" localSheetId="3">'BoQ Nr. 1 - Pipe Laying &amp; Joint'!$A$1:$F$146</definedName>
    <definedName name="Print_Area_MI" localSheetId="3">[1]Ragama!#REF!</definedName>
    <definedName name="Print_Area_MI">[1]Ragama!#REF!</definedName>
    <definedName name="Print_Area_MI_1" localSheetId="3">#REF!</definedName>
    <definedName name="Print_Area_MI_1">#REF!</definedName>
    <definedName name="Print_Area_MI_3" localSheetId="3">#REF!</definedName>
    <definedName name="Print_Area_MI_3">#REF!</definedName>
    <definedName name="_xlnm.Print_Titles" localSheetId="3">'BoQ Nr. 1 - Pipe Laying &amp; Joint'!$16:$16</definedName>
    <definedName name="qqwqwq" localSheetId="3">[1]Ragama!#REF!</definedName>
    <definedName name="qqwqwq">[1]Ragama!#REF!</definedName>
    <definedName name="qw1eewewe" localSheetId="3">#REF!</definedName>
    <definedName name="qw1eewewe">#REF!</definedName>
    <definedName name="rr" localSheetId="3">[1]Ragama!#REF!</definedName>
    <definedName name="rr">[1]Ragama!#REF!</definedName>
    <definedName name="rrttt" localSheetId="3">[1]Ragama!#REF!</definedName>
    <definedName name="rrttt">[1]Ragama!#REF!</definedName>
    <definedName name="sccc" localSheetId="3">#REF!</definedName>
    <definedName name="sccc">#REF!</definedName>
    <definedName name="sdad" localSheetId="3">#REF!</definedName>
    <definedName name="sdad">#REF!</definedName>
    <definedName name="sdsd" localSheetId="3">[1]Ragama!#REF!</definedName>
    <definedName name="sdsd">[1]Ragama!#REF!</definedName>
    <definedName name="xxx" localSheetId="3">[1]Ragama!#REF!</definedName>
    <definedName name="xxx">[1]Ragama!#REF!</definedName>
    <definedName name="zcccvv" localSheetId="3">#REF!</definedName>
    <definedName name="zcccvv">#REF!</definedName>
  </definedNames>
  <calcPr calcId="162913"/>
</workbook>
</file>

<file path=xl/calcChain.xml><?xml version="1.0" encoding="utf-8"?>
<calcChain xmlns="http://schemas.openxmlformats.org/spreadsheetml/2006/main">
  <c r="B8" i="32" l="1"/>
  <c r="F21" i="32" l="1"/>
  <c r="F128" i="32"/>
  <c r="F132" i="32"/>
  <c r="F94" i="32"/>
  <c r="F93" i="32"/>
  <c r="F92" i="32"/>
  <c r="F91" i="32"/>
  <c r="F89" i="32"/>
  <c r="F88" i="32"/>
  <c r="F87" i="32"/>
  <c r="F85" i="32"/>
  <c r="F84" i="32"/>
  <c r="F83" i="32"/>
  <c r="F82" i="32"/>
  <c r="F81" i="32"/>
  <c r="F80" i="32"/>
  <c r="F77" i="32"/>
  <c r="F76" i="32"/>
  <c r="F75" i="32"/>
  <c r="F74" i="32"/>
  <c r="F73" i="32"/>
  <c r="F72" i="32"/>
  <c r="F71" i="32"/>
  <c r="F70" i="32"/>
  <c r="F69" i="32"/>
  <c r="F67" i="32"/>
  <c r="F66" i="32"/>
  <c r="F65" i="32"/>
  <c r="F64" i="32"/>
  <c r="F63" i="32"/>
  <c r="F62" i="32"/>
  <c r="F61" i="32"/>
  <c r="F111" i="32"/>
  <c r="F109" i="32"/>
  <c r="F108" i="32"/>
  <c r="F107" i="32"/>
  <c r="F106" i="32"/>
  <c r="F104" i="32"/>
  <c r="F103" i="32"/>
  <c r="F102" i="32"/>
  <c r="F101" i="32"/>
  <c r="F100" i="32"/>
  <c r="F99" i="32"/>
  <c r="F98" i="32"/>
  <c r="F97" i="32"/>
  <c r="F96" i="32"/>
  <c r="F95" i="32"/>
  <c r="F119" i="32"/>
  <c r="F118" i="32"/>
  <c r="F116" i="32"/>
  <c r="F115" i="32"/>
  <c r="F113" i="32"/>
  <c r="F112" i="32"/>
  <c r="F50" i="32"/>
  <c r="F49" i="32"/>
  <c r="F48" i="32"/>
  <c r="F47" i="32"/>
  <c r="F46" i="32"/>
  <c r="F45" i="32"/>
  <c r="F44" i="32"/>
  <c r="F43" i="32"/>
  <c r="F42" i="32"/>
  <c r="F139" i="32" l="1"/>
  <c r="F138" i="32"/>
  <c r="F137" i="32"/>
  <c r="F136" i="32"/>
  <c r="F135" i="32"/>
  <c r="F134" i="32"/>
  <c r="F133" i="32"/>
  <c r="F129" i="32"/>
  <c r="F125" i="32"/>
  <c r="F124" i="32"/>
  <c r="F123" i="32"/>
  <c r="F122" i="32"/>
  <c r="F121" i="32"/>
  <c r="F57" i="32"/>
  <c r="F56" i="32"/>
  <c r="F55" i="32"/>
  <c r="F54" i="32"/>
  <c r="F53" i="32"/>
  <c r="F52" i="32"/>
  <c r="F51" i="32"/>
  <c r="F58" i="32" s="1"/>
  <c r="F38" i="32"/>
  <c r="F37" i="32"/>
  <c r="F36" i="32"/>
  <c r="F35" i="32"/>
  <c r="F34" i="32"/>
  <c r="F33" i="32"/>
  <c r="F32" i="32"/>
  <c r="F31" i="32"/>
  <c r="F27" i="32"/>
  <c r="F26" i="32"/>
  <c r="F25" i="32"/>
  <c r="F24" i="32"/>
  <c r="F23" i="32"/>
  <c r="F22" i="32"/>
  <c r="F18" i="32"/>
  <c r="F19" i="32" s="1"/>
  <c r="B14" i="32"/>
  <c r="B13" i="32"/>
  <c r="B12" i="32"/>
  <c r="B11" i="32"/>
  <c r="B10" i="32"/>
  <c r="B9" i="32"/>
  <c r="F28" i="32" l="1"/>
  <c r="D9" i="32" s="1"/>
  <c r="F126" i="32"/>
  <c r="D12" i="32" s="1"/>
  <c r="F140" i="32"/>
  <c r="F39" i="32"/>
  <c r="D10" i="32" s="1"/>
  <c r="F130" i="32"/>
  <c r="D13" i="32" s="1"/>
  <c r="D8" i="32"/>
  <c r="D11" i="32"/>
  <c r="D14" i="32"/>
  <c r="D15" i="32" l="1"/>
</calcChain>
</file>

<file path=xl/sharedStrings.xml><?xml version="1.0" encoding="utf-8"?>
<sst xmlns="http://schemas.openxmlformats.org/spreadsheetml/2006/main" count="386" uniqueCount="259">
  <si>
    <t>DESCRIPTION</t>
  </si>
  <si>
    <t>SUMMARY</t>
  </si>
  <si>
    <t>ITEM</t>
  </si>
  <si>
    <t>UNIT</t>
  </si>
  <si>
    <t>QTY</t>
  </si>
  <si>
    <t>AMOUNT</t>
  </si>
  <si>
    <t>kg</t>
  </si>
  <si>
    <t>LS</t>
  </si>
  <si>
    <t>Preamble to Bill of Quantities</t>
  </si>
  <si>
    <t>Grand Summary</t>
  </si>
  <si>
    <t>Measurement for payment shall be for the complete installation and having passed all necessary tests.</t>
  </si>
  <si>
    <t>The Contractor is required to check the number of the pages and should any be found to be missing or in duplicate he must inform the Engineer at once and have the same rectified.</t>
  </si>
  <si>
    <t>In no case will any claim for expenses incurred by the Contractor in preparation of this Tender be allowed.</t>
  </si>
  <si>
    <t>The dimensions given in the Drawings are generally in millimeters unless otherwise indicated. Levels are given in meters.</t>
  </si>
  <si>
    <t>The term ‘provide’ or ‘supply’ used for any item shall be deemed to include transport to site, handling, storage and fixing complete, and the Bidder’s rate shall include for this.</t>
  </si>
  <si>
    <t>kilogram</t>
  </si>
  <si>
    <t>t</t>
  </si>
  <si>
    <t>tonne</t>
  </si>
  <si>
    <t>m</t>
  </si>
  <si>
    <t>mm</t>
  </si>
  <si>
    <t>Nr.</t>
  </si>
  <si>
    <t>Number</t>
  </si>
  <si>
    <t>uPVC</t>
  </si>
  <si>
    <t>un-plasticized poly vinyl chloride</t>
  </si>
  <si>
    <t>HDPE</t>
  </si>
  <si>
    <t>high density polyethylene</t>
  </si>
  <si>
    <t>GMS</t>
  </si>
  <si>
    <t>galvanized mild steel</t>
  </si>
  <si>
    <t>Lump Sum</t>
  </si>
  <si>
    <t>PS</t>
  </si>
  <si>
    <t>Provisional Sum</t>
  </si>
  <si>
    <t>General Items</t>
  </si>
  <si>
    <t>ETHIOPIA OPERATIONAL HUB (ETOH)</t>
  </si>
  <si>
    <t>United Nations Office for Project Services</t>
  </si>
  <si>
    <t>BILL OF QUANTITIES (BOQ)</t>
  </si>
  <si>
    <t>Contents</t>
  </si>
  <si>
    <t>BILLS OF QUANTITIES</t>
  </si>
  <si>
    <t>Name of Signatory:</t>
  </si>
  <si>
    <t>[insert here]</t>
  </si>
  <si>
    <t>Designation:</t>
  </si>
  <si>
    <t>Signature:</t>
  </si>
  <si>
    <t>[sign here]</t>
  </si>
  <si>
    <t xml:space="preserve">Date Signed: </t>
  </si>
  <si>
    <t>PREAMBLE TO BILLS OF QUANTITIES (BOQs)</t>
  </si>
  <si>
    <t>Objectives:</t>
  </si>
  <si>
    <r>
      <t>(a)</t>
    </r>
    <r>
      <rPr>
        <sz val="10"/>
        <rFont val="Times New Roman"/>
        <family val="1"/>
      </rPr>
      <t xml:space="preserve">  </t>
    </r>
    <r>
      <rPr>
        <sz val="10"/>
        <rFont val="Arial"/>
        <family val="2"/>
      </rPr>
      <t>to provide sufficient information on the quantities of Works to be performed  to enable bids to be prepared efficiently and accurately; and</t>
    </r>
  </si>
  <si>
    <t>The Contractor’s unit rates in these bills are to cover supplying of materials, taking delivery, transporting, loading and off loading inspection, storage, stacking, landing, preparation, installation including provision of all labor, requirement false work, temporary support, surface preparation and testing of the works. The rates shall include all applicable taxes and duty. The cost of testing of the materials to be used in the works unless otherwise provided is to be included in the rates of the respective Bill items.</t>
  </si>
  <si>
    <t>meter</t>
  </si>
  <si>
    <r>
      <t>m</t>
    </r>
    <r>
      <rPr>
        <b/>
        <vertAlign val="superscript"/>
        <sz val="10"/>
        <rFont val="Arial"/>
        <family val="2"/>
      </rPr>
      <t>2</t>
    </r>
  </si>
  <si>
    <t>square meter</t>
  </si>
  <si>
    <r>
      <t>m</t>
    </r>
    <r>
      <rPr>
        <b/>
        <vertAlign val="superscript"/>
        <sz val="10"/>
        <rFont val="Arial"/>
        <family val="2"/>
      </rPr>
      <t>3</t>
    </r>
  </si>
  <si>
    <t>cubic meter</t>
  </si>
  <si>
    <t>millimeter</t>
  </si>
  <si>
    <t>Unless otherwise provided there are no separate measurement items for Contractual requirements. The Contractor is deemed to have included his costs for the Contractual requirement</t>
  </si>
  <si>
    <t>The objectives of the Bill of Quantities (BoQs) are:</t>
  </si>
  <si>
    <t>PREAMBLE TO BILLS OF QUANTITIES (BoQs)</t>
  </si>
  <si>
    <r>
      <t>(b)</t>
    </r>
    <r>
      <rPr>
        <sz val="10"/>
        <rFont val="Times New Roman"/>
        <family val="1"/>
      </rPr>
      <t xml:space="preserve">  </t>
    </r>
    <r>
      <rPr>
        <sz val="10"/>
        <rFont val="Arial"/>
        <family val="2"/>
      </rPr>
      <t>when a Contract has been entered into, to provide a priced Bill of Quantities (BoQs) for use in the periodic valuation of Works executed.</t>
    </r>
  </si>
  <si>
    <t>In order to attain these objectives, Works have been itemized in the Bill of Quantities (BoQs) in sufficient detail to distinguish between the different classes of Works, or between Works of the same nature carried out in differently or in other circumstances which may give rise to different considerations of cost.</t>
  </si>
  <si>
    <r>
      <rPr>
        <sz val="10"/>
        <rFont val="Times New Roman"/>
        <family val="1"/>
      </rPr>
      <t>T</t>
    </r>
    <r>
      <rPr>
        <sz val="10"/>
        <rFont val="Arial"/>
        <family val="2"/>
      </rPr>
      <t>he Bills of Quantities (BoQs) for the Works comprise the following:</t>
    </r>
  </si>
  <si>
    <t>Work shall not be executed on a Day Work Basis unless ordered in writing by the Consultant on approval by the Employer. The rates entered in the Day works Bill of Quantities (BoQs) hall apply to any quantity of Day Work instructed by the Consultant. Nominal quantities have been indicated against each item to permit the extended total to be carried forward to the Grand Summary.</t>
  </si>
  <si>
    <t>Bills of Quantities (BoQs) are to be read in conjunction with the Instructions to Bidders, the Conditions of Contract Data, the Specifications and the Drawings. The quantities stated against each item in the Bills of Quantities (BoQs), with the exception of those items specifically marked ‘SUM’, are the estimated quantities of the Work to be executed by the Contractor in fulfillment of his/her obligations under the Contract.</t>
  </si>
  <si>
    <t>No liability whatever will be admitted or claim allowed in respect of errors in the Contractor’s tender due to mistakes in the Bills of Quantities (BoQs) which should have been rectified in the manner described above.</t>
  </si>
  <si>
    <r>
      <rPr>
        <sz val="10"/>
        <rFont val="Times New Roman"/>
        <family val="1"/>
      </rPr>
      <t xml:space="preserve"> </t>
    </r>
    <r>
      <rPr>
        <sz val="10"/>
        <rFont val="Arial"/>
        <family val="2"/>
      </rPr>
      <t>The contractor shall not alter or otherwise qualify the text of these Bills of Quantities (BoQs). Any alteration or qualification made without authority will be ignored and the text of the Bills of Quantities (BoQs) as printed will be adhered to.</t>
    </r>
  </si>
  <si>
    <t>Each item in the Bills of Quantities (BoQs) is to be priced. If any items are left un-priced it will be assumed that the value of the work described there under is elsewhere allowed for. The prices and rates to be inserted in the Bills of Quantities (BoQs) are to be fully inclusive of all costs and expenses which may be required for the construction of the work described, together with general risks, liabilities and obligations set forth or implied in these documents.</t>
  </si>
  <si>
    <t>The Contractor is solely responsible for the accurate ordering of materials in accordance with the Specifications, Drawings and Engineer’s Instructions and no claim for any loss or expense will be entertained for orders for materials based on the Bills of Quantities (BoQs).</t>
  </si>
  <si>
    <t>The quantities given in the Bills of Quantities (BoQs) are estimated and no claim by the Contractor for the final quantities being larger or smaller than the quantities given in the Bills of Quantities (BoQs) will be permitted except in accordance with Clause 38 of the Conditions of Contract.</t>
  </si>
  <si>
    <t>Curr.</t>
  </si>
  <si>
    <t>UNIT RATE</t>
  </si>
  <si>
    <t>Total Sub-section Sum Carried to Summary</t>
  </si>
  <si>
    <t>5.1o</t>
  </si>
  <si>
    <t>* Cover Page</t>
  </si>
  <si>
    <t>The following abbreviations might have been used in the Bills of Quantities (BoQ) and shall be interpreted as:</t>
  </si>
  <si>
    <t>List of Principal Quantities</t>
  </si>
  <si>
    <t>ETHIOPIA OPERATIONAL HUB (ETOH) - SUDAN Office</t>
  </si>
  <si>
    <t>INSTRUCTIONS:</t>
  </si>
  <si>
    <t>Prospect Bidders/Contractors are strongly advised to follow the below instructions when filling out Bill of Quantities (BoQ):</t>
  </si>
  <si>
    <r>
      <t xml:space="preserve">You are </t>
    </r>
    <r>
      <rPr>
        <b/>
        <sz val="10"/>
        <color rgb="FFFF0000"/>
        <rFont val="Arial"/>
        <family val="2"/>
      </rPr>
      <t xml:space="preserve">not allow to change </t>
    </r>
    <r>
      <rPr>
        <sz val="10"/>
        <rFont val="Arial"/>
        <family val="2"/>
      </rPr>
      <t xml:space="preserve">any item descriptions on this BOQ.Failure to abide by it will result to automatic disqualification of your bid.  </t>
    </r>
  </si>
  <si>
    <t xml:space="preserve">You are only required to fill in the cells under the column “Rate/Unit Price” corresponding to works description in the currency indicated on BoQs </t>
  </si>
  <si>
    <t>Upon filling in the Rate and/or Unit Price, all other calculations will be done automatically, meaning you do not have to temple with any other cell within this spread sheet.</t>
  </si>
  <si>
    <t xml:space="preserve">The summary sheet will also be fill in automatically, you do not have to temple with it. </t>
  </si>
  <si>
    <t>At the bottom of the BoQ sheet, you are also require to sign in the space left for it to authenticate the submission.</t>
  </si>
  <si>
    <t>UNOPS has factor in the various percentages, which cannot be change. They are fixed and base on your total price, these will be calculated automatically.</t>
  </si>
  <si>
    <r>
      <t>Please note that this BoQ forms is part of the “Returnable Bid Schedules” and as such should be returned (</t>
    </r>
    <r>
      <rPr>
        <b/>
        <sz val="10"/>
        <rFont val="Arial"/>
        <family val="2"/>
      </rPr>
      <t>BOTH THE PRINTED AND DULY SIGNED FORM; and the Excel Soft Copies</t>
    </r>
    <r>
      <rPr>
        <sz val="10"/>
        <rFont val="Arial"/>
        <family val="2"/>
      </rPr>
      <t xml:space="preserve"> for Arithmetic check) along with all other documents when submitting your tender.</t>
    </r>
  </si>
  <si>
    <t>INSTRUCTION WHEN SUBMITTING PRICED BOQ ALONG DULY SIGNED RETURNABLE BID SCHEDULES</t>
  </si>
  <si>
    <t>RETURNABLE PRICE SCHEDULE 4</t>
  </si>
  <si>
    <r>
      <t>NOTE: It is a MANDATORY requirement for bidders</t>
    </r>
    <r>
      <rPr>
        <b/>
        <sz val="10"/>
        <color rgb="FFFF0000"/>
        <rFont val="Times New Roman"/>
        <family val="1"/>
      </rPr>
      <t xml:space="preserve"> to complete and return both this excel BOQs and its respective duly signed pdf for Authentication</t>
    </r>
  </si>
  <si>
    <t>Failure to complete all sections of the BOQ may result to automatic disqualification of your bid.</t>
  </si>
  <si>
    <t>[insert date of bid submission]</t>
  </si>
  <si>
    <t>* Bill of Quantities (BoQs)</t>
  </si>
  <si>
    <t>* Preamble</t>
  </si>
  <si>
    <t>* Instruction How to Price BoQs</t>
  </si>
  <si>
    <r>
      <t xml:space="preserve">“Rates and prices shall be inserted in the </t>
    </r>
    <r>
      <rPr>
        <i/>
        <sz val="10"/>
        <rFont val="Arial"/>
        <family val="2"/>
      </rPr>
      <t>rate</t>
    </r>
    <r>
      <rPr>
        <sz val="10"/>
        <rFont val="Arial"/>
        <family val="2"/>
      </rPr>
      <t xml:space="preserve"> and </t>
    </r>
    <r>
      <rPr>
        <i/>
        <sz val="10"/>
        <rFont val="Arial"/>
        <family val="2"/>
      </rPr>
      <t>total</t>
    </r>
    <r>
      <rPr>
        <sz val="10"/>
        <rFont val="Arial"/>
        <family val="2"/>
      </rPr>
      <t xml:space="preserve"> columns of the Bill of Quantities (BoQs) in </t>
    </r>
    <r>
      <rPr>
        <b/>
        <sz val="10"/>
        <color rgb="FF0000FF"/>
        <rFont val="Arial"/>
        <family val="2"/>
      </rPr>
      <t>[USD]</t>
    </r>
  </si>
  <si>
    <t>[USD]</t>
  </si>
  <si>
    <t>USD</t>
  </si>
  <si>
    <t>Mobilization of Contractor's resources to the work and Demobilization at the end of  completion of the works</t>
  </si>
  <si>
    <t>Construction &amp; Installations</t>
  </si>
  <si>
    <t>Earth Works &amp; Pipe Laying - Earth work rate shall include for back filling, shoring, compaction as per the specifications and disposal of surplus excavated material elsewhere as directed by the Engineer. Pipe laying rate shall include for local transportation within the site, handling, welding, and all other associated works required for complete installation.</t>
  </si>
  <si>
    <t xml:space="preserve">Excavation for pipe trenches for 250 mm pipes in any material other than rock with a maximum depth not exceeding 1.5m.   </t>
  </si>
  <si>
    <t xml:space="preserve">Excavation for pipe trenches for 200mm pipes in any material other than rock with a maximum depth not exceeding 1.5 m.   </t>
  </si>
  <si>
    <t xml:space="preserve">Excavation for pipe trenches for 160mm pipes in any material other than rock with a maximum depth not exceeding 1.20m.   </t>
  </si>
  <si>
    <t xml:space="preserve">Excavation for pipe trenches for 110mm pipes in any material other than rock with a maximum depth not exceeding 1.0m.   </t>
  </si>
  <si>
    <t xml:space="preserve">Excavation for pipe trenches for 63mm pipes in any material other than rock with a maximum depth not exceeding 0.75m.   </t>
  </si>
  <si>
    <t>Laying and Jointing or Fixing</t>
  </si>
  <si>
    <t>Laying and Jointing or Fixing in Open Trench for HDPE pipes with Butt Fusion Welded Joints - in all depth with Type "A" bedding as depicted in drawings</t>
  </si>
  <si>
    <t>Ditto for 200mm HDPE pipes</t>
  </si>
  <si>
    <t>Ditto for 160mm HDPE pipes</t>
  </si>
  <si>
    <t>Ditto for 110mm HDPE pipes</t>
  </si>
  <si>
    <t>Ditto, for 63 HDPE pipes</t>
  </si>
  <si>
    <t>Supply suitable material lay and fixing the 650mm pipes at river, roads crossings, rate shall include the cost of all required ancillary materials , ( After Site Visit )</t>
  </si>
  <si>
    <t>Sum</t>
  </si>
  <si>
    <t>Ditto, for OD 315mm</t>
  </si>
  <si>
    <t>Ditto, for 250mm</t>
  </si>
  <si>
    <t>Ditto, for 200mm</t>
  </si>
  <si>
    <t>Ditto, for 160 HDPE pipes</t>
  </si>
  <si>
    <t>Ditto, for 110 HDPE pipes</t>
  </si>
  <si>
    <t>Installation of HDPE Fittings</t>
  </si>
  <si>
    <t>Installation of HDPE  stub flanges, The rate shall include for additional ,butt fusion welding, excavation, shoring, dewatering, etc. necessary for the complete installation.</t>
  </si>
  <si>
    <t>OD 250  stub flange complete with DN 250 backing ring, nuts and bolts &amp; gaskets</t>
  </si>
  <si>
    <t>Nr</t>
  </si>
  <si>
    <t>OD 200 stub flange complete with DN 200 backing ring, nuts and bolts &amp; gaskets</t>
  </si>
  <si>
    <t>OD 160  stub flange complete with DN 150 backing ring, nuts and bolts &amp; gaskets</t>
  </si>
  <si>
    <t>OD 110  stub flange complete with DN 100 backing ring, nuts and bolts &amp; gaskets</t>
  </si>
  <si>
    <t>OD 250mm ,90  ̊</t>
  </si>
  <si>
    <t>OD 200mm ,90  ̊</t>
  </si>
  <si>
    <t>OD 200mm ,45  ̊</t>
  </si>
  <si>
    <t>OD 160mm ,90  ̊</t>
  </si>
  <si>
    <t>OD 110mm ,90  ̊</t>
  </si>
  <si>
    <t>OD 63mm ,90  ̊</t>
  </si>
  <si>
    <t>Installation of HDPE  Tees, The rate shall include for additional ,butt fusion welding, excavation, shoring, dewatering, etc. necessary for the complete installation.</t>
  </si>
  <si>
    <t>HDPE Tees in Junctions</t>
  </si>
  <si>
    <t>250X250</t>
  </si>
  <si>
    <t>200X200</t>
  </si>
  <si>
    <t>160X160</t>
  </si>
  <si>
    <t xml:space="preserve">110x110 </t>
  </si>
  <si>
    <t>HDPE Tees Cross for Junctions</t>
  </si>
  <si>
    <t>Installation of HDPE  Reducers, The rate shall include for additional ,butt fusion welding, excavation, shoring, dewatering, etc. necessary for the complete installation.</t>
  </si>
  <si>
    <t>250X200</t>
  </si>
  <si>
    <t>250X160</t>
  </si>
  <si>
    <t>250X110</t>
  </si>
  <si>
    <t xml:space="preserve">200x160 </t>
  </si>
  <si>
    <t xml:space="preserve">200x110 </t>
  </si>
  <si>
    <t>160x110</t>
  </si>
  <si>
    <t>110x63</t>
  </si>
  <si>
    <t>Installation of end caps</t>
  </si>
  <si>
    <t>200mm</t>
  </si>
  <si>
    <t>160mm</t>
  </si>
  <si>
    <t>110mm</t>
  </si>
  <si>
    <t xml:space="preserve">63mm </t>
  </si>
  <si>
    <t>Installation of PPR Tapping Saddles</t>
  </si>
  <si>
    <t>160x 63 tapping saddle with suitable adapter to connect 63mm HDPE pipe</t>
  </si>
  <si>
    <t>110x63  tapping saddle with suitable adapter to connect 63mm HDPE pipe</t>
  </si>
  <si>
    <t>Installation of Double Orifice Air valves</t>
  </si>
  <si>
    <t>90mm  Double Orifice Air valves with suitable adapter to connect 450 mm HDPE pipe including all necessary fittings</t>
  </si>
  <si>
    <t>Installation of Waltman type Flowmeters</t>
  </si>
  <si>
    <t>Ditto, but 150mm</t>
  </si>
  <si>
    <t xml:space="preserve">DN 250 sluice valve </t>
  </si>
  <si>
    <t>DN 200 mm sluice valve</t>
  </si>
  <si>
    <t xml:space="preserve">DN 150 mm sluice valve </t>
  </si>
  <si>
    <t xml:space="preserve">DN 100 sluice valve </t>
  </si>
  <si>
    <t>Chamber construction and concrete works</t>
  </si>
  <si>
    <t>Construction of  valve chamber with Cement Sand Blocks as depicted in drawings for  315 &amp; 250mm valves . Rate shall be included supply and installation of galvanized chequerd plate cover with locking arrangement.</t>
  </si>
  <si>
    <t>Construction of  valve chamber with Cement Sand Blocks as depicted in drawings for control valves, (200mm, 150mm, &amp; 100mm . Rate shall be included supply and installation of galvanized chequerd plate cover with locking arrangement.</t>
  </si>
  <si>
    <t>Testing &amp; Commissioning hand-over</t>
  </si>
  <si>
    <t>Hydraulic pressure testing and disinfection &amp; commissioning of OD 650mm dia. PE pipeline. The rate shall include for supply of water and provision of necessary equipment to complete the  hydraulic pressure testing in the presence of state Water Corporation representative &amp; the preparation of hydraulic pressure testing report</t>
  </si>
  <si>
    <t>Ditto, for 250 HDPE pipes</t>
  </si>
  <si>
    <t>Ditto, for 200 HDPE pipes</t>
  </si>
  <si>
    <t>sum</t>
  </si>
  <si>
    <t>Hydraulic pressure testing and disinfection and Repair the damages</t>
  </si>
  <si>
    <t>Hydraulic pressure testing and disinfection and Repair the damage (If found ), of the TDRA lines OD 650,mm dia. PE pipeline. The rate shall include for supply of water and provision of necessary equipment to complete the  hydraulic pressure testing in the presence of state Water Corporation representative &amp; the preparation of hydraulic pressure testing report</t>
  </si>
  <si>
    <t>Ditto, for 450 HDPE pipes</t>
  </si>
  <si>
    <t>Ditto, for 315 HDPE pipes</t>
  </si>
  <si>
    <t>Ditto, for 150 HDPE pipes</t>
  </si>
  <si>
    <t xml:space="preserve">Excavation for pipe trenches for 650mm pipes in any material other than rock with a maximum depth not exceeding 1.5 m.   </t>
  </si>
  <si>
    <t xml:space="preserve">Excavation for pipe trenches for 450mm pipes in any material other than rock with a maximum depth not exceeding 1.5 m.   </t>
  </si>
  <si>
    <t xml:space="preserve">Excavation for pipe trenches for 315mm pipes in any material other than rock with a maximum depth not exceeding 1.5m.   </t>
  </si>
  <si>
    <t xml:space="preserve">Laying and Jointing or Fixing in Open Trench OD 650mm HDPE pipes </t>
  </si>
  <si>
    <t>Ditto for 450mm HDPE pipes</t>
  </si>
  <si>
    <t>Ditto for 315mm HDPE pipes</t>
  </si>
  <si>
    <t>Ditto for 250mm HDPE pipes</t>
  </si>
  <si>
    <t>OD 650  stub flange complete with DN 600 backing ring, nuts and bolts &amp; gaskets</t>
  </si>
  <si>
    <t>OD 450  stub flange complete with DN 450 backing ring, nuts and bolts &amp; gaskets</t>
  </si>
  <si>
    <t>OD 315  stub flange complete with DN 300 backing ring, nuts and bolts &amp; gaskets</t>
  </si>
  <si>
    <t>OD 450mm ,90  ̊</t>
  </si>
  <si>
    <t>OD 450mm ,45  ̊</t>
  </si>
  <si>
    <t>OD 315mm ,90  ̊</t>
  </si>
  <si>
    <t>450X450</t>
  </si>
  <si>
    <t>315X315</t>
  </si>
  <si>
    <t>650X450</t>
  </si>
  <si>
    <t>450X315</t>
  </si>
  <si>
    <t>450X250</t>
  </si>
  <si>
    <t>450X200</t>
  </si>
  <si>
    <t>315X250</t>
  </si>
  <si>
    <t>315X200</t>
  </si>
  <si>
    <t>315X160</t>
  </si>
  <si>
    <t>200x 63 tapping saddle with suitable adapter to connect 63mm HDPE pipe</t>
  </si>
  <si>
    <t>90mm  Double Orifice  Air valves with suitable adapter to connect with 315 mm HDPE pipe including all necessary fittings</t>
  </si>
  <si>
    <t xml:space="preserve">DN 315 sluice valve </t>
  </si>
  <si>
    <t>5.8.1</t>
  </si>
  <si>
    <t>5.8.2</t>
  </si>
  <si>
    <t>5.8.3</t>
  </si>
  <si>
    <t>5.8.4</t>
  </si>
  <si>
    <t>5.8.5</t>
  </si>
  <si>
    <t>5.8.6</t>
  </si>
  <si>
    <t>5.8.9</t>
  </si>
  <si>
    <t>5.8.7</t>
  </si>
  <si>
    <t>5.8.8</t>
  </si>
  <si>
    <t>5.9.1</t>
  </si>
  <si>
    <t>5.9.2</t>
  </si>
  <si>
    <t>5.9.3</t>
  </si>
  <si>
    <t>5.9.4</t>
  </si>
  <si>
    <t>5.9.5</t>
  </si>
  <si>
    <t>5.9.6</t>
  </si>
  <si>
    <t>5.1o.1</t>
  </si>
  <si>
    <t>5.1o.2</t>
  </si>
  <si>
    <t>5.1o.3</t>
  </si>
  <si>
    <t>5.11.1</t>
  </si>
  <si>
    <t>5.11.2</t>
  </si>
  <si>
    <t>5.11.3</t>
  </si>
  <si>
    <t>5.11.4</t>
  </si>
  <si>
    <t>5.11.5</t>
  </si>
  <si>
    <t>5.11.6</t>
  </si>
  <si>
    <t>5.11.7</t>
  </si>
  <si>
    <t>5.11.8</t>
  </si>
  <si>
    <t>5.11.9</t>
  </si>
  <si>
    <t>5.11.10</t>
  </si>
  <si>
    <t>5.11.11</t>
  </si>
  <si>
    <t>5.11.12</t>
  </si>
  <si>
    <t>5.11.13</t>
  </si>
  <si>
    <t>5.11.14</t>
  </si>
  <si>
    <t>5.12.1</t>
  </si>
  <si>
    <t>5.12.2</t>
  </si>
  <si>
    <t>5.12.3</t>
  </si>
  <si>
    <t>5.12.4</t>
  </si>
  <si>
    <t>5.13.1</t>
  </si>
  <si>
    <t>5.13.2</t>
  </si>
  <si>
    <t>5.13.3</t>
  </si>
  <si>
    <t>5.14.1</t>
  </si>
  <si>
    <t>5.14.2</t>
  </si>
  <si>
    <t>5.15.1</t>
  </si>
  <si>
    <t>5.15.2</t>
  </si>
  <si>
    <t>5.16.1</t>
  </si>
  <si>
    <t>5.16.2</t>
  </si>
  <si>
    <t>5.16.3</t>
  </si>
  <si>
    <t>5.16.4</t>
  </si>
  <si>
    <t>5.16.5</t>
  </si>
  <si>
    <t>ETHIOPIA OPERATIONAL HUB (ETOH): SUDAN Office</t>
  </si>
  <si>
    <t>Installation of HDPE Pipe Laying and Jointing Works in El-Fasher, North Darfur; Republic of Sudan</t>
  </si>
  <si>
    <t>* Bill of Quantity (BoQ) Nr.1 -  Installation works  ELF (PIPE laying )</t>
  </si>
  <si>
    <r>
      <t>SUDAN</t>
    </r>
    <r>
      <rPr>
        <b/>
        <sz val="12"/>
        <color rgb="FFFF0000"/>
        <rFont val="Times New Roman"/>
        <family val="1"/>
      </rPr>
      <t xml:space="preserve"> </t>
    </r>
    <r>
      <rPr>
        <b/>
        <sz val="12"/>
        <rFont val="Times New Roman"/>
        <family val="1"/>
      </rPr>
      <t>OFFICE</t>
    </r>
  </si>
  <si>
    <t>BoQ Nr. 1: Installation HDPE Pipe Laying in El-Fasher</t>
  </si>
  <si>
    <t>Supply of all materials make the pipe junction from the existing 600mm pipes laid under TDRA project to the new pipe line OD 450mm  , After Site Visit</t>
  </si>
  <si>
    <t>Supply of all materials make the pipe junction to connect the Delivery pump (booster pumps) with the transmission line at the vicinity of (W.T.P) water treatment Plant. After Site Visit</t>
  </si>
  <si>
    <t>Installation of HDPE  bends, The rate shall include for additional ,butt fusion welding, excavation, shoring, dewatering, etc. necessary for the complete installation.</t>
  </si>
  <si>
    <t xml:space="preserve">200mm woltman type bulk water meters with dismantling joints and necessary 200mm pipe laying complete. Rate  shall include expose the existing pipe line and cut the required length and making connection </t>
  </si>
  <si>
    <t>installation of DI materials-  delivery at site and install all DI pipes, fittings, flanged adapts, couplings, specials &amp; valves including rubber rings, lubricant, gaskets, bolts and nuts, dense or equivalent primer, paste, protection tape and all other associated material required for complete installation.
Double flange Valves</t>
  </si>
  <si>
    <t>BoQ Nr. 1 TOTAL TO BE CARRIED TO GRAND SUMMARY</t>
  </si>
  <si>
    <t>Mobilization and Demobilization</t>
  </si>
  <si>
    <r>
      <rPr>
        <b/>
        <sz val="14"/>
        <rFont val="Times New Roman"/>
        <family val="1"/>
      </rPr>
      <t>Tender Reference: ITB/2019/8598</t>
    </r>
    <r>
      <rPr>
        <b/>
        <sz val="12"/>
        <rFont val="Times New Roman"/>
        <family val="1"/>
      </rPr>
      <t xml:space="preserve">
Installation of HDPE Pipe Laying and Jointing Works in El-Fasher, North Darfur; Republic of Sudan</t>
    </r>
  </si>
  <si>
    <t>Legal Name of Bidder: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</si>
</sst>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4" formatCode="_(&quot;$&quot;* #,##0.00_);_(&quot;$&quot;* \(#,##0.00\);_(&quot;$&quot;* &quot;-&quot;??_);_(@_)"/>
    <numFmt numFmtId="43" formatCode="_(* #,##0.00_);_(* \(#,##0.00\);_(* &quot;-&quot;??_);_(@_)"/>
    <numFmt numFmtId="164" formatCode="0.0"/>
    <numFmt numFmtId="165" formatCode="#,##0.0"/>
    <numFmt numFmtId="166" formatCode="_(* #,##0_);_(* \(#,##0\);_(* &quot;-&quot;??_);_(@_)"/>
    <numFmt numFmtId="167" formatCode="&quot;£&quot;#,##0.00;[Red]\-&quot;£&quot;#,##0.00"/>
    <numFmt numFmtId="168" formatCode="_-&quot;£&quot;* #,##0_-;\-&quot;£&quot;* #,##0_-;_-&quot;£&quot;* &quot;-&quot;_-;_-@_-"/>
    <numFmt numFmtId="169" formatCode="_-&quot;\&quot;* #,##0.00_-;&quot;\&quot;&quot;\&quot;\-&quot;\&quot;* #,##0.00_-;_-&quot;\&quot;* &quot;-&quot;??_-;_-@_-"/>
    <numFmt numFmtId="170" formatCode="&quot;£&quot;#,##0_);&quot;\&quot;&quot;\&quot;&quot;\&quot;\(&quot;£&quot;#,##0&quot;\&quot;&quot;\&quot;&quot;\&quot;\)"/>
    <numFmt numFmtId="171" formatCode="_-* #,##0_-;&quot;\&quot;&quot;\&quot;\-* #,##0_-;_-* &quot;-&quot;_-;_-@_-"/>
    <numFmt numFmtId="172" formatCode="_-* #,##0.00_-;&quot;\&quot;&quot;\&quot;\-* #,##0.00_-;_-* &quot;-&quot;??_-;_-@_-"/>
    <numFmt numFmtId="173" formatCode="_-* #,##0.00_-;\-* #,##0.00_-;_-* &quot;-&quot;??_-;_-@_-"/>
    <numFmt numFmtId="174" formatCode="_-&quot;£&quot;* #,##0.00_-;\-&quot;£&quot;* #,##0.00_-;_-&quot;£&quot;* &quot;-&quot;??_-;_-@_-"/>
    <numFmt numFmtId="175" formatCode="_-* #,##0.00\ _D_M_-;\-* #,##0.00\ _D_M_-;_-* &quot;-&quot;??\ _D_M_-;_-@_-"/>
    <numFmt numFmtId="176" formatCode="00000"/>
  </numFmts>
  <fonts count="4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b/>
      <u/>
      <sz val="10"/>
      <name val="Arial"/>
      <family val="2"/>
    </font>
    <font>
      <sz val="10"/>
      <color indexed="9"/>
      <name val="Arial"/>
      <family val="2"/>
    </font>
    <font>
      <b/>
      <sz val="12"/>
      <name val="Arial"/>
      <family val="2"/>
    </font>
    <font>
      <sz val="10"/>
      <name val="Arial"/>
      <family val="2"/>
    </font>
    <font>
      <sz val="12"/>
      <name val="Times New Roman"/>
      <family val="1"/>
    </font>
    <font>
      <sz val="11"/>
      <name val="?? ??"/>
      <family val="1"/>
      <charset val="128"/>
    </font>
    <font>
      <sz val="14"/>
      <name val="Terminal"/>
      <family val="3"/>
      <charset val="128"/>
    </font>
    <font>
      <sz val="12"/>
      <name val="©öUAAA"/>
      <family val="1"/>
      <charset val="129"/>
    </font>
    <font>
      <sz val="10"/>
      <name val="MS Sans Serif"/>
      <family val="2"/>
    </font>
    <font>
      <sz val="11"/>
      <name val="¥ì¢¬"/>
      <family val="3"/>
      <charset val="129"/>
    </font>
    <font>
      <sz val="10"/>
      <name val="Tahoma"/>
      <family val="2"/>
    </font>
    <font>
      <sz val="11"/>
      <name val="ＭＳ 明朝"/>
      <family val="1"/>
      <charset val="128"/>
    </font>
    <font>
      <sz val="10"/>
      <name val="ＭＳ ゴシック"/>
      <family val="3"/>
      <charset val="128"/>
    </font>
    <font>
      <sz val="10"/>
      <name val="Arial"/>
      <family val="2"/>
    </font>
    <font>
      <b/>
      <sz val="12"/>
      <name val="Times New Roman"/>
      <family val="1"/>
    </font>
    <font>
      <sz val="11"/>
      <color theme="1"/>
      <name val="Times New Roman"/>
      <family val="1"/>
    </font>
    <font>
      <sz val="10"/>
      <name val="Times New Roman"/>
      <family val="1"/>
    </font>
    <font>
      <b/>
      <sz val="10"/>
      <color indexed="8"/>
      <name val="Times New Roman"/>
      <family val="1"/>
    </font>
    <font>
      <sz val="10"/>
      <color indexed="8"/>
      <name val="Times New Roman"/>
      <family val="1"/>
    </font>
    <font>
      <b/>
      <sz val="10"/>
      <name val="Times New Roman"/>
      <family val="1"/>
    </font>
    <font>
      <sz val="10"/>
      <color theme="1"/>
      <name val="Arial"/>
      <family val="2"/>
    </font>
    <font>
      <b/>
      <sz val="10"/>
      <color indexed="8"/>
      <name val="Arial"/>
      <family val="2"/>
    </font>
    <font>
      <b/>
      <sz val="10"/>
      <color theme="1"/>
      <name val="Arial"/>
      <family val="2"/>
    </font>
    <font>
      <b/>
      <sz val="11"/>
      <name val="Times New Roman"/>
      <family val="1"/>
    </font>
    <font>
      <b/>
      <sz val="14"/>
      <name val="Times New Roman"/>
      <family val="1"/>
    </font>
    <font>
      <b/>
      <sz val="18"/>
      <name val="Times New Roman"/>
      <family val="1"/>
    </font>
    <font>
      <b/>
      <sz val="10"/>
      <color rgb="FFFF0000"/>
      <name val="Times New Roman"/>
      <family val="1"/>
    </font>
    <font>
      <b/>
      <sz val="10"/>
      <color rgb="FF0000FF"/>
      <name val="Times New Roman"/>
      <family val="1"/>
    </font>
    <font>
      <b/>
      <sz val="10"/>
      <color rgb="FF0000FF"/>
      <name val="Arial"/>
      <family val="2"/>
    </font>
    <font>
      <i/>
      <sz val="10"/>
      <name val="Arial"/>
      <family val="2"/>
    </font>
    <font>
      <b/>
      <vertAlign val="superscript"/>
      <sz val="10"/>
      <name val="Arial"/>
      <family val="2"/>
    </font>
    <font>
      <b/>
      <sz val="12"/>
      <color rgb="FFFF0000"/>
      <name val="Times New Roman"/>
      <family val="1"/>
    </font>
    <font>
      <b/>
      <u/>
      <sz val="12"/>
      <name val="Times New Roman"/>
      <family val="1"/>
    </font>
    <font>
      <b/>
      <sz val="10"/>
      <color rgb="FFFF0000"/>
      <name val="Arial"/>
      <family val="2"/>
    </font>
    <font>
      <b/>
      <sz val="12"/>
      <color rgb="FF0000FF"/>
      <name val="Arial"/>
      <family val="2"/>
    </font>
  </fonts>
  <fills count="9">
    <fill>
      <patternFill patternType="none"/>
    </fill>
    <fill>
      <patternFill patternType="gray125"/>
    </fill>
    <fill>
      <patternFill patternType="lightGray">
        <fgColor indexed="8"/>
      </patternFill>
    </fill>
    <fill>
      <patternFill patternType="solid">
        <fgColor rgb="FFFFFF00"/>
        <bgColor indexed="64"/>
      </patternFill>
    </fill>
    <fill>
      <patternFill patternType="solid">
        <fgColor theme="6" tint="0.39997558519241921"/>
        <bgColor indexed="64"/>
      </patternFill>
    </fill>
    <fill>
      <patternFill patternType="solid">
        <fgColor rgb="FFFFC000"/>
        <bgColor indexed="64"/>
      </patternFill>
    </fill>
    <fill>
      <patternFill patternType="solid">
        <fgColor theme="7" tint="0.59999389629810485"/>
        <bgColor indexed="64"/>
      </patternFill>
    </fill>
    <fill>
      <patternFill patternType="solid">
        <fgColor theme="0"/>
        <bgColor indexed="64"/>
      </patternFill>
    </fill>
    <fill>
      <patternFill patternType="solid">
        <fgColor theme="7" tint="0.79998168889431442"/>
        <bgColor indexed="64"/>
      </patternFill>
    </fill>
  </fills>
  <borders count="37">
    <border>
      <left/>
      <right/>
      <top/>
      <bottom/>
      <diagonal/>
    </border>
    <border>
      <left/>
      <right/>
      <top style="double">
        <color indexed="64"/>
      </top>
      <bottom/>
      <diagonal/>
    </border>
    <border>
      <left/>
      <right/>
      <top/>
      <bottom style="double">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s>
  <cellStyleXfs count="168">
    <xf numFmtId="0" fontId="0" fillId="0" borderId="0"/>
    <xf numFmtId="43" fontId="6" fillId="0" borderId="0" applyFont="0" applyFill="0" applyBorder="0" applyAlignment="0" applyProtection="0"/>
    <xf numFmtId="43" fontId="7" fillId="0" borderId="0" applyFont="0" applyFill="0" applyBorder="0" applyAlignment="0" applyProtection="0"/>
    <xf numFmtId="0" fontId="7" fillId="0" borderId="0" applyFont="0" applyFill="0" applyBorder="0" applyAlignment="0" applyProtection="0"/>
    <xf numFmtId="0" fontId="7" fillId="0" borderId="0"/>
    <xf numFmtId="0" fontId="7" fillId="0" borderId="0"/>
    <xf numFmtId="0" fontId="7" fillId="0" borderId="0"/>
    <xf numFmtId="0" fontId="12" fillId="0" borderId="0"/>
    <xf numFmtId="0" fontId="7" fillId="0" borderId="0"/>
    <xf numFmtId="0" fontId="6" fillId="0" borderId="0"/>
    <xf numFmtId="167" fontId="6" fillId="0" borderId="0" applyFont="0" applyFill="0" applyBorder="0" applyAlignment="0" applyProtection="0"/>
    <xf numFmtId="168" fontId="6" fillId="0" borderId="0" applyFont="0" applyFill="0" applyBorder="0" applyAlignment="0" applyProtection="0"/>
    <xf numFmtId="40" fontId="14" fillId="0" borderId="0" applyFont="0" applyFill="0" applyBorder="0" applyAlignment="0" applyProtection="0"/>
    <xf numFmtId="38" fontId="14" fillId="0" borderId="0" applyFont="0" applyFill="0" applyBorder="0" applyAlignment="0" applyProtection="0"/>
    <xf numFmtId="0" fontId="15" fillId="0" borderId="0"/>
    <xf numFmtId="9" fontId="16" fillId="0" borderId="0" applyFont="0" applyFill="0" applyBorder="0" applyAlignment="0" applyProtection="0"/>
    <xf numFmtId="0" fontId="6" fillId="0" borderId="0"/>
    <xf numFmtId="169" fontId="17" fillId="0" borderId="0" applyFont="0" applyFill="0" applyBorder="0" applyAlignment="0" applyProtection="0"/>
    <xf numFmtId="170" fontId="17" fillId="0" borderId="0" applyFont="0" applyFill="0" applyBorder="0" applyAlignment="0" applyProtection="0"/>
    <xf numFmtId="171" fontId="17" fillId="0" borderId="0" applyFont="0" applyFill="0" applyBorder="0" applyAlignment="0" applyProtection="0"/>
    <xf numFmtId="172" fontId="17" fillId="0" borderId="0" applyFont="0" applyFill="0" applyBorder="0" applyAlignment="0" applyProtection="0"/>
    <xf numFmtId="0" fontId="18" fillId="0" borderId="0"/>
    <xf numFmtId="17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7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3" fontId="6" fillId="0" borderId="0" applyFont="0" applyFill="0" applyBorder="0" applyAlignment="0" applyProtection="0"/>
    <xf numFmtId="173" fontId="6" fillId="0" borderId="0" applyFont="0" applyFill="0" applyBorder="0" applyAlignment="0" applyProtection="0"/>
    <xf numFmtId="165"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174" fontId="5" fillId="0" borderId="0" applyFont="0" applyFill="0" applyBorder="0" applyAlignment="0" applyProtection="0"/>
    <xf numFmtId="175" fontId="6" fillId="0" borderId="0" applyFont="0" applyFill="0" applyBorder="0" applyAlignment="0" applyProtection="0"/>
    <xf numFmtId="0" fontId="11" fillId="0" borderId="3" applyNumberFormat="0" applyAlignment="0" applyProtection="0">
      <alignment horizontal="left" vertical="center"/>
    </xf>
    <xf numFmtId="0" fontId="11" fillId="0" borderId="4">
      <alignment horizontal="left" vertical="center"/>
    </xf>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6" fillId="0" borderId="0"/>
    <xf numFmtId="0" fontId="6" fillId="0" borderId="0"/>
    <xf numFmtId="0" fontId="5" fillId="0" borderId="0" applyAlignment="0"/>
    <xf numFmtId="0" fontId="6" fillId="0" borderId="0"/>
    <xf numFmtId="0" fontId="6" fillId="0" borderId="0"/>
    <xf numFmtId="0" fontId="5" fillId="0" borderId="0"/>
    <xf numFmtId="0" fontId="6" fillId="0" borderId="0"/>
    <xf numFmtId="0" fontId="6" fillId="0" borderId="0"/>
    <xf numFmtId="0" fontId="6"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9" fillId="0" borderId="0"/>
    <xf numFmtId="40" fontId="20" fillId="0" borderId="0" applyFont="0" applyFill="0" applyBorder="0" applyAlignment="0" applyProtection="0"/>
    <xf numFmtId="38" fontId="20" fillId="0" borderId="0" applyFont="0" applyFill="0" applyBorder="0" applyAlignment="0" applyProtection="0"/>
    <xf numFmtId="0" fontId="21" fillId="0" borderId="0"/>
    <xf numFmtId="168" fontId="6" fillId="0" borderId="0" applyFont="0" applyFill="0" applyBorder="0" applyAlignment="0" applyProtection="0"/>
    <xf numFmtId="167" fontId="6" fillId="0" borderId="0" applyFont="0" applyFill="0" applyBorder="0" applyAlignment="0" applyProtection="0"/>
    <xf numFmtId="43" fontId="22" fillId="0" borderId="0" applyFont="0" applyFill="0" applyBorder="0" applyAlignment="0" applyProtection="0"/>
    <xf numFmtId="0" fontId="4" fillId="0" borderId="0"/>
    <xf numFmtId="43" fontId="4" fillId="0" borderId="0" applyFont="0" applyFill="0" applyBorder="0" applyAlignment="0" applyProtection="0"/>
    <xf numFmtId="0" fontId="4" fillId="0" borderId="0" applyAlignment="0"/>
    <xf numFmtId="0" fontId="4" fillId="0" borderId="0" applyAlignment="0"/>
    <xf numFmtId="0" fontId="6" fillId="0" borderId="0"/>
    <xf numFmtId="0" fontId="6" fillId="0" borderId="0"/>
    <xf numFmtId="0" fontId="3" fillId="0" borderId="0"/>
    <xf numFmtId="43" fontId="3" fillId="0" borderId="0" applyFont="0" applyFill="0" applyBorder="0" applyAlignment="0" applyProtection="0"/>
    <xf numFmtId="0" fontId="3" fillId="0" borderId="0" applyAlignment="0"/>
    <xf numFmtId="0" fontId="3" fillId="0" borderId="0" applyAlignment="0"/>
    <xf numFmtId="0" fontId="2" fillId="0" borderId="0"/>
    <xf numFmtId="0" fontId="6" fillId="0" borderId="0"/>
    <xf numFmtId="0" fontId="6" fillId="0" borderId="0"/>
    <xf numFmtId="0" fontId="6"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6" fillId="0" borderId="0" applyFont="0" applyFill="0" applyBorder="0" applyAlignment="0" applyProtection="0"/>
    <xf numFmtId="0" fontId="1" fillId="0" borderId="0"/>
    <xf numFmtId="43" fontId="1" fillId="0" borderId="0" applyFont="0" applyFill="0" applyBorder="0" applyAlignment="0" applyProtection="0"/>
    <xf numFmtId="0" fontId="1" fillId="0" borderId="0" applyAlignment="0"/>
    <xf numFmtId="0" fontId="1" fillId="0" borderId="0" applyAlignment="0"/>
    <xf numFmtId="0" fontId="1" fillId="0" borderId="0"/>
    <xf numFmtId="43" fontId="1" fillId="0" borderId="0" applyFont="0" applyFill="0" applyBorder="0" applyAlignment="0" applyProtection="0"/>
    <xf numFmtId="0" fontId="1" fillId="0" borderId="0" applyAlignment="0"/>
    <xf numFmtId="0" fontId="1" fillId="0" borderId="0" applyAlignment="0"/>
    <xf numFmtId="0" fontId="1" fillId="0" borderId="0"/>
  </cellStyleXfs>
  <cellXfs count="191">
    <xf numFmtId="0" fontId="0" fillId="0" borderId="0" xfId="0"/>
    <xf numFmtId="0" fontId="24" fillId="0" borderId="0" xfId="114" applyFont="1"/>
    <xf numFmtId="0" fontId="8" fillId="0" borderId="0" xfId="59" applyFont="1" applyAlignment="1">
      <alignment horizontal="justify" vertical="top"/>
    </xf>
    <xf numFmtId="43" fontId="24" fillId="0" borderId="0" xfId="115" applyFont="1"/>
    <xf numFmtId="0" fontId="6" fillId="0" borderId="0" xfId="9" applyAlignment="1">
      <alignment vertical="top"/>
    </xf>
    <xf numFmtId="0" fontId="25" fillId="0" borderId="11" xfId="0" applyFont="1" applyBorder="1" applyAlignment="1">
      <alignment vertical="top"/>
    </xf>
    <xf numFmtId="0" fontId="25" fillId="0" borderId="1" xfId="0" applyFont="1" applyBorder="1" applyAlignment="1">
      <alignment vertical="top"/>
    </xf>
    <xf numFmtId="0" fontId="25" fillId="0" borderId="12" xfId="0" applyFont="1" applyBorder="1" applyAlignment="1">
      <alignment vertical="top"/>
    </xf>
    <xf numFmtId="0" fontId="25" fillId="0" borderId="13" xfId="0" applyFont="1" applyBorder="1" applyAlignment="1">
      <alignment vertical="top"/>
    </xf>
    <xf numFmtId="0" fontId="25" fillId="0" borderId="0" xfId="0" applyFont="1" applyAlignment="1">
      <alignment vertical="top"/>
    </xf>
    <xf numFmtId="0" fontId="25" fillId="0" borderId="14" xfId="0" applyFont="1" applyBorder="1" applyAlignment="1">
      <alignment vertical="top"/>
    </xf>
    <xf numFmtId="0" fontId="23" fillId="0" borderId="0" xfId="120" applyFont="1" applyAlignment="1">
      <alignment vertical="top"/>
    </xf>
    <xf numFmtId="0" fontId="23" fillId="0" borderId="14" xfId="120" applyFont="1" applyBorder="1" applyAlignment="1">
      <alignment vertical="top"/>
    </xf>
    <xf numFmtId="0" fontId="23" fillId="0" borderId="0" xfId="0" applyFont="1" applyAlignment="1">
      <alignment horizontal="center" vertical="top"/>
    </xf>
    <xf numFmtId="0" fontId="23" fillId="0" borderId="14" xfId="0" applyFont="1" applyBorder="1" applyAlignment="1">
      <alignment horizontal="center" vertical="top"/>
    </xf>
    <xf numFmtId="0" fontId="33" fillId="0" borderId="13" xfId="119" applyFont="1" applyBorder="1" applyAlignment="1">
      <alignment horizontal="center" vertical="top" wrapText="1"/>
    </xf>
    <xf numFmtId="0" fontId="33" fillId="0" borderId="0" xfId="119" applyFont="1" applyAlignment="1">
      <alignment horizontal="center" vertical="top" wrapText="1"/>
    </xf>
    <xf numFmtId="0" fontId="33" fillId="0" borderId="14" xfId="119" applyFont="1" applyBorder="1" applyAlignment="1">
      <alignment horizontal="center" vertical="top" wrapText="1"/>
    </xf>
    <xf numFmtId="0" fontId="25" fillId="0" borderId="13" xfId="0" applyFont="1" applyBorder="1" applyAlignment="1">
      <alignment horizontal="left" vertical="top"/>
    </xf>
    <xf numFmtId="0" fontId="35" fillId="0" borderId="13" xfId="119" applyFont="1" applyBorder="1" applyAlignment="1">
      <alignment horizontal="left" vertical="top"/>
    </xf>
    <xf numFmtId="0" fontId="28" fillId="0" borderId="13" xfId="57" applyFont="1" applyBorder="1" applyAlignment="1">
      <alignment horizontal="center" vertical="top"/>
    </xf>
    <xf numFmtId="0" fontId="25" fillId="0" borderId="17" xfId="0" applyFont="1" applyBorder="1" applyAlignment="1">
      <alignment vertical="top"/>
    </xf>
    <xf numFmtId="0" fontId="25" fillId="0" borderId="2" xfId="0" applyFont="1" applyBorder="1" applyAlignment="1">
      <alignment vertical="top"/>
    </xf>
    <xf numFmtId="0" fontId="25" fillId="0" borderId="18" xfId="0" applyFont="1" applyBorder="1" applyAlignment="1">
      <alignment vertical="top"/>
    </xf>
    <xf numFmtId="4" fontId="8" fillId="0" borderId="5" xfId="0" applyNumberFormat="1" applyFont="1" applyBorder="1" applyAlignment="1">
      <alignment horizontal="right" vertical="top"/>
    </xf>
    <xf numFmtId="0" fontId="6" fillId="0" borderId="22" xfId="9" applyBorder="1" applyAlignment="1">
      <alignment vertical="top"/>
    </xf>
    <xf numFmtId="0" fontId="8" fillId="0" borderId="22" xfId="9" applyFont="1" applyBorder="1" applyAlignment="1">
      <alignment horizontal="center" vertical="top"/>
    </xf>
    <xf numFmtId="0" fontId="6" fillId="0" borderId="22" xfId="9" applyBorder="1" applyAlignment="1">
      <alignment horizontal="center" vertical="top"/>
    </xf>
    <xf numFmtId="166" fontId="6" fillId="0" borderId="0" xfId="1" applyNumberFormat="1" applyAlignment="1">
      <alignment vertical="top"/>
    </xf>
    <xf numFmtId="0" fontId="6" fillId="0" borderId="23" xfId="9" applyBorder="1" applyAlignment="1">
      <alignment vertical="top"/>
    </xf>
    <xf numFmtId="0" fontId="8" fillId="0" borderId="0" xfId="9" applyFont="1" applyAlignment="1">
      <alignment horizontal="left" vertical="top" wrapText="1"/>
    </xf>
    <xf numFmtId="0" fontId="9" fillId="0" borderId="0" xfId="9" applyFont="1" applyAlignment="1">
      <alignment horizontal="left" vertical="top" wrapText="1"/>
    </xf>
    <xf numFmtId="4" fontId="6" fillId="0" borderId="0" xfId="9" applyNumberFormat="1" applyAlignment="1">
      <alignment horizontal="justify" vertical="top"/>
    </xf>
    <xf numFmtId="0" fontId="6" fillId="0" borderId="27" xfId="9" applyBorder="1" applyAlignment="1">
      <alignment vertical="top"/>
    </xf>
    <xf numFmtId="4" fontId="8" fillId="0" borderId="5" xfId="1" applyNumberFormat="1" applyFont="1" applyBorder="1" applyAlignment="1">
      <alignment horizontal="right" vertical="top"/>
    </xf>
    <xf numFmtId="4" fontId="8" fillId="4" borderId="7" xfId="0" applyNumberFormat="1" applyFont="1" applyFill="1" applyBorder="1" applyAlignment="1">
      <alignment horizontal="left" vertical="top"/>
    </xf>
    <xf numFmtId="4" fontId="8" fillId="4" borderId="7" xfId="0" applyNumberFormat="1" applyFont="1" applyFill="1" applyBorder="1" applyAlignment="1">
      <alignment horizontal="center" vertical="top"/>
    </xf>
    <xf numFmtId="4" fontId="6" fillId="4" borderId="7" xfId="0" applyNumberFormat="1" applyFont="1" applyFill="1" applyBorder="1" applyAlignment="1">
      <alignment horizontal="center" vertical="top"/>
    </xf>
    <xf numFmtId="1" fontId="6" fillId="0" borderId="5" xfId="114" applyNumberFormat="1" applyFont="1" applyBorder="1" applyAlignment="1">
      <alignment horizontal="center" vertical="top"/>
    </xf>
    <xf numFmtId="43" fontId="29" fillId="0" borderId="5" xfId="115" applyFont="1" applyBorder="1" applyAlignment="1">
      <alignment horizontal="center" vertical="top" wrapText="1"/>
    </xf>
    <xf numFmtId="166" fontId="6" fillId="0" borderId="5" xfId="115" applyNumberFormat="1" applyFont="1" applyBorder="1" applyAlignment="1">
      <alignment horizontal="center" vertical="top"/>
    </xf>
    <xf numFmtId="43" fontId="29" fillId="0" borderId="5" xfId="115" applyFont="1" applyBorder="1" applyAlignment="1">
      <alignment horizontal="center" vertical="top"/>
    </xf>
    <xf numFmtId="164" fontId="31" fillId="0" borderId="5" xfId="114" applyNumberFormat="1" applyFont="1" applyBorder="1" applyAlignment="1">
      <alignment vertical="top"/>
    </xf>
    <xf numFmtId="164" fontId="31" fillId="0" borderId="5" xfId="114" applyNumberFormat="1" applyFont="1" applyBorder="1" applyAlignment="1">
      <alignment vertical="top" wrapText="1"/>
    </xf>
    <xf numFmtId="43" fontId="29" fillId="0" borderId="10" xfId="115" applyFont="1" applyBorder="1" applyAlignment="1">
      <alignment horizontal="center" vertical="top"/>
    </xf>
    <xf numFmtId="43" fontId="30" fillId="0" borderId="10" xfId="115" applyFont="1" applyBorder="1" applyAlignment="1">
      <alignment horizontal="center" vertical="top" wrapText="1"/>
    </xf>
    <xf numFmtId="0" fontId="8" fillId="4" borderId="7" xfId="0" applyFont="1" applyFill="1" applyBorder="1" applyAlignment="1">
      <alignment horizontal="center" vertical="top"/>
    </xf>
    <xf numFmtId="4" fontId="6" fillId="4" borderId="8" xfId="0" applyNumberFormat="1" applyFont="1" applyFill="1" applyBorder="1" applyAlignment="1">
      <alignment horizontal="center" vertical="top"/>
    </xf>
    <xf numFmtId="0" fontId="29" fillId="5" borderId="25" xfId="114" applyFont="1" applyFill="1" applyBorder="1" applyAlignment="1">
      <alignment horizontal="center" vertical="center"/>
    </xf>
    <xf numFmtId="4" fontId="8" fillId="5" borderId="25" xfId="1" applyNumberFormat="1" applyFont="1" applyFill="1" applyBorder="1" applyAlignment="1">
      <alignment horizontal="right" vertical="center"/>
    </xf>
    <xf numFmtId="43" fontId="29" fillId="5" borderId="25" xfId="115" applyFont="1" applyFill="1" applyBorder="1" applyAlignment="1">
      <alignment horizontal="center" vertical="center"/>
    </xf>
    <xf numFmtId="43" fontId="29" fillId="5" borderId="26" xfId="115" applyFont="1" applyFill="1" applyBorder="1" applyAlignment="1">
      <alignment horizontal="center" vertical="center"/>
    </xf>
    <xf numFmtId="0" fontId="24" fillId="0" borderId="0" xfId="114" applyFont="1" applyAlignment="1">
      <alignment vertical="center"/>
    </xf>
    <xf numFmtId="4" fontId="9" fillId="0" borderId="5" xfId="59" applyNumberFormat="1" applyFont="1" applyBorder="1" applyAlignment="1">
      <alignment horizontal="left" vertical="center"/>
    </xf>
    <xf numFmtId="0" fontId="29" fillId="0" borderId="5" xfId="114" applyFont="1" applyBorder="1" applyAlignment="1">
      <alignment horizontal="center" vertical="center"/>
    </xf>
    <xf numFmtId="2" fontId="29" fillId="0" borderId="5" xfId="114" applyNumberFormat="1" applyFont="1" applyBorder="1" applyAlignment="1">
      <alignment horizontal="center" vertical="center"/>
    </xf>
    <xf numFmtId="43" fontId="29" fillId="0" borderId="5" xfId="115" applyFont="1" applyBorder="1" applyAlignment="1">
      <alignment horizontal="center" vertical="center"/>
    </xf>
    <xf numFmtId="43" fontId="29" fillId="0" borderId="10" xfId="115" applyFont="1" applyBorder="1" applyAlignment="1">
      <alignment horizontal="center" vertical="center"/>
    </xf>
    <xf numFmtId="166" fontId="6" fillId="0" borderId="5" xfId="115" applyNumberFormat="1" applyFont="1" applyBorder="1" applyAlignment="1">
      <alignment vertical="center"/>
    </xf>
    <xf numFmtId="166" fontId="6" fillId="0" borderId="7" xfId="115" applyNumberFormat="1" applyFont="1" applyBorder="1" applyAlignment="1">
      <alignment horizontal="center" vertical="top"/>
    </xf>
    <xf numFmtId="43" fontId="29" fillId="0" borderId="7" xfId="115" applyFont="1" applyBorder="1" applyAlignment="1">
      <alignment horizontal="center" vertical="top" wrapText="1"/>
    </xf>
    <xf numFmtId="43" fontId="30" fillId="0" borderId="8" xfId="115" applyFont="1" applyBorder="1" applyAlignment="1">
      <alignment horizontal="center" vertical="top" wrapText="1"/>
    </xf>
    <xf numFmtId="0" fontId="8" fillId="5" borderId="25" xfId="114" applyFont="1" applyFill="1" applyBorder="1" applyAlignment="1">
      <alignment horizontal="right" vertical="top" wrapText="1"/>
    </xf>
    <xf numFmtId="166" fontId="8" fillId="5" borderId="25" xfId="115" applyNumberFormat="1" applyFont="1" applyFill="1" applyBorder="1" applyAlignment="1">
      <alignment horizontal="center" vertical="top"/>
    </xf>
    <xf numFmtId="43" fontId="8" fillId="5" borderId="25" xfId="115" applyFont="1" applyFill="1" applyBorder="1" applyAlignment="1">
      <alignment horizontal="center" vertical="top" wrapText="1"/>
    </xf>
    <xf numFmtId="166" fontId="6" fillId="5" borderId="25" xfId="115" applyNumberFormat="1" applyFont="1" applyFill="1" applyBorder="1" applyAlignment="1">
      <alignment horizontal="center" vertical="top"/>
    </xf>
    <xf numFmtId="43" fontId="29" fillId="5" borderId="25" xfId="115" applyFont="1" applyFill="1" applyBorder="1" applyAlignment="1">
      <alignment horizontal="center" vertical="top" wrapText="1"/>
    </xf>
    <xf numFmtId="4" fontId="8" fillId="2" borderId="33" xfId="59" applyNumberFormat="1" applyFont="1" applyFill="1" applyBorder="1" applyAlignment="1">
      <alignment horizontal="center" vertical="top"/>
    </xf>
    <xf numFmtId="0" fontId="8" fillId="2" borderId="33" xfId="59" applyFont="1" applyFill="1" applyBorder="1" applyAlignment="1">
      <alignment horizontal="center" vertical="top"/>
    </xf>
    <xf numFmtId="4" fontId="8" fillId="2" borderId="34" xfId="59" applyNumberFormat="1" applyFont="1" applyFill="1" applyBorder="1" applyAlignment="1">
      <alignment horizontal="center" vertical="top"/>
    </xf>
    <xf numFmtId="2" fontId="25" fillId="0" borderId="7" xfId="116" applyNumberFormat="1" applyFont="1" applyBorder="1" applyAlignment="1">
      <alignment horizontal="center" vertical="top" wrapText="1"/>
    </xf>
    <xf numFmtId="43" fontId="25" fillId="0" borderId="7" xfId="115" applyFont="1" applyBorder="1" applyAlignment="1">
      <alignment horizontal="center" vertical="top" wrapText="1"/>
    </xf>
    <xf numFmtId="43" fontId="26" fillId="0" borderId="8" xfId="115" applyFont="1" applyBorder="1" applyAlignment="1">
      <alignment horizontal="center" vertical="top" wrapText="1"/>
    </xf>
    <xf numFmtId="43" fontId="31" fillId="5" borderId="25" xfId="115" applyFont="1" applyFill="1" applyBorder="1" applyAlignment="1">
      <alignment horizontal="center" vertical="top" wrapText="1"/>
    </xf>
    <xf numFmtId="2" fontId="30" fillId="0" borderId="10" xfId="115" applyNumberFormat="1" applyFont="1" applyBorder="1" applyAlignment="1">
      <alignment horizontal="right" vertical="top" wrapText="1"/>
    </xf>
    <xf numFmtId="2" fontId="30" fillId="5" borderId="26" xfId="115" applyNumberFormat="1" applyFont="1" applyFill="1" applyBorder="1" applyAlignment="1">
      <alignment horizontal="right" vertical="top" wrapText="1"/>
    </xf>
    <xf numFmtId="2" fontId="8" fillId="5" borderId="26" xfId="115" applyNumberFormat="1" applyFont="1" applyFill="1" applyBorder="1" applyAlignment="1">
      <alignment horizontal="right" vertical="top" wrapText="1"/>
    </xf>
    <xf numFmtId="3" fontId="27" fillId="0" borderId="7" xfId="116" applyNumberFormat="1" applyFont="1" applyBorder="1" applyAlignment="1">
      <alignment horizontal="left" vertical="top" wrapText="1"/>
    </xf>
    <xf numFmtId="0" fontId="6" fillId="0" borderId="5" xfId="114" applyFont="1" applyBorder="1" applyAlignment="1">
      <alignment horizontal="left" vertical="top"/>
    </xf>
    <xf numFmtId="0" fontId="8" fillId="5" borderId="25" xfId="114" applyFont="1" applyFill="1" applyBorder="1" applyAlignment="1">
      <alignment horizontal="left" vertical="top"/>
    </xf>
    <xf numFmtId="0" fontId="6" fillId="0" borderId="7" xfId="114" applyFont="1" applyBorder="1" applyAlignment="1">
      <alignment horizontal="left" vertical="top"/>
    </xf>
    <xf numFmtId="0" fontId="6" fillId="5" borderId="25" xfId="114" applyFont="1" applyFill="1" applyBorder="1" applyAlignment="1">
      <alignment horizontal="left" vertical="top"/>
    </xf>
    <xf numFmtId="0" fontId="25" fillId="0" borderId="13" xfId="69" applyFont="1" applyBorder="1" applyAlignment="1">
      <alignment vertical="top"/>
    </xf>
    <xf numFmtId="0" fontId="25" fillId="0" borderId="0" xfId="69" applyFont="1" applyAlignment="1">
      <alignment vertical="top"/>
    </xf>
    <xf numFmtId="0" fontId="25" fillId="0" borderId="14" xfId="69" applyFont="1" applyBorder="1" applyAlignment="1">
      <alignment vertical="top"/>
    </xf>
    <xf numFmtId="0" fontId="8" fillId="0" borderId="0" xfId="9" applyFont="1" applyAlignment="1">
      <alignment horizontal="left" vertical="top" wrapText="1"/>
    </xf>
    <xf numFmtId="0" fontId="10" fillId="0" borderId="27" xfId="0" applyFont="1" applyBorder="1" applyAlignment="1">
      <alignment horizontal="left" vertical="top"/>
    </xf>
    <xf numFmtId="0" fontId="10" fillId="4" borderId="6" xfId="0" applyFont="1" applyFill="1" applyBorder="1" applyAlignment="1">
      <alignment horizontal="left" vertical="top"/>
    </xf>
    <xf numFmtId="164" fontId="29" fillId="0" borderId="9" xfId="114" applyNumberFormat="1" applyFont="1" applyBorder="1" applyAlignment="1">
      <alignment horizontal="left" vertical="center"/>
    </xf>
    <xf numFmtId="1" fontId="31" fillId="0" borderId="9" xfId="114" applyNumberFormat="1" applyFont="1" applyBorder="1" applyAlignment="1">
      <alignment horizontal="left" vertical="top"/>
    </xf>
    <xf numFmtId="0" fontId="8" fillId="2" borderId="32" xfId="59" applyFont="1" applyFill="1" applyBorder="1" applyAlignment="1">
      <alignment horizontal="left" vertical="top"/>
    </xf>
    <xf numFmtId="0" fontId="8" fillId="0" borderId="9" xfId="114" applyFont="1" applyBorder="1" applyAlignment="1">
      <alignment horizontal="left" vertical="top"/>
    </xf>
    <xf numFmtId="0" fontId="8" fillId="5" borderId="24" xfId="114" applyFont="1" applyFill="1" applyBorder="1" applyAlignment="1">
      <alignment horizontal="left" vertical="top"/>
    </xf>
    <xf numFmtId="0" fontId="8" fillId="0" borderId="6" xfId="114" applyFont="1" applyBorder="1" applyAlignment="1">
      <alignment horizontal="left" vertical="top"/>
    </xf>
    <xf numFmtId="0" fontId="6" fillId="5" borderId="24" xfId="114" applyFont="1" applyFill="1" applyBorder="1" applyAlignment="1">
      <alignment horizontal="left" vertical="top"/>
    </xf>
    <xf numFmtId="0" fontId="6" fillId="0" borderId="9" xfId="0" applyFont="1" applyBorder="1" applyAlignment="1">
      <alignment horizontal="left" vertical="top"/>
    </xf>
    <xf numFmtId="0" fontId="24" fillId="0" borderId="0" xfId="114" applyFont="1" applyAlignment="1">
      <alignment horizontal="left"/>
    </xf>
    <xf numFmtId="0" fontId="8" fillId="6" borderId="9" xfId="114" applyFont="1" applyFill="1" applyBorder="1" applyAlignment="1">
      <alignment horizontal="left" vertical="top"/>
    </xf>
    <xf numFmtId="166" fontId="6" fillId="7" borderId="5" xfId="115" applyNumberFormat="1" applyFont="1" applyFill="1" applyBorder="1" applyAlignment="1">
      <alignment horizontal="center" vertical="top"/>
    </xf>
    <xf numFmtId="0" fontId="8" fillId="0" borderId="7" xfId="114" applyFont="1" applyBorder="1" applyAlignment="1">
      <alignment vertical="top" wrapText="1"/>
    </xf>
    <xf numFmtId="164" fontId="6" fillId="0" borderId="5" xfId="112" applyNumberFormat="1" applyFont="1" applyBorder="1" applyAlignment="1">
      <alignment horizontal="left" vertical="top" wrapText="1"/>
    </xf>
    <xf numFmtId="0" fontId="6" fillId="0" borderId="5" xfId="114" applyFont="1" applyBorder="1" applyAlignment="1">
      <alignment vertical="top" wrapText="1"/>
    </xf>
    <xf numFmtId="2" fontId="8" fillId="0" borderId="9" xfId="114" applyNumberFormat="1" applyFont="1" applyBorder="1" applyAlignment="1">
      <alignment horizontal="left" vertical="top"/>
    </xf>
    <xf numFmtId="0" fontId="8" fillId="8" borderId="9" xfId="114" applyFont="1" applyFill="1" applyBorder="1" applyAlignment="1">
      <alignment horizontal="left" vertical="top"/>
    </xf>
    <xf numFmtId="0" fontId="6" fillId="8" borderId="5" xfId="114" applyFont="1" applyFill="1" applyBorder="1" applyAlignment="1">
      <alignment vertical="top" wrapText="1"/>
    </xf>
    <xf numFmtId="0" fontId="8" fillId="7" borderId="9" xfId="114" applyFont="1" applyFill="1" applyBorder="1" applyAlignment="1">
      <alignment horizontal="left" vertical="top"/>
    </xf>
    <xf numFmtId="0" fontId="6" fillId="7" borderId="5" xfId="114" applyFont="1" applyFill="1" applyBorder="1" applyAlignment="1">
      <alignment vertical="top" wrapText="1"/>
    </xf>
    <xf numFmtId="0" fontId="6" fillId="8" borderId="7" xfId="114" applyFont="1" applyFill="1" applyBorder="1" applyAlignment="1">
      <alignment vertical="top" wrapText="1"/>
    </xf>
    <xf numFmtId="43" fontId="29" fillId="8" borderId="5" xfId="115" applyFont="1" applyFill="1" applyBorder="1" applyAlignment="1">
      <alignment horizontal="center" vertical="top" wrapText="1"/>
    </xf>
    <xf numFmtId="0" fontId="8" fillId="8" borderId="6" xfId="114" applyFont="1" applyFill="1" applyBorder="1" applyAlignment="1">
      <alignment horizontal="left" vertical="top"/>
    </xf>
    <xf numFmtId="0" fontId="6" fillId="7" borderId="5" xfId="114" applyFont="1" applyFill="1" applyBorder="1" applyAlignment="1">
      <alignment horizontal="left" vertical="top"/>
    </xf>
    <xf numFmtId="0" fontId="8" fillId="8" borderId="5" xfId="114" applyFont="1" applyFill="1" applyBorder="1" applyAlignment="1">
      <alignment vertical="top" wrapText="1"/>
    </xf>
    <xf numFmtId="0" fontId="8" fillId="8" borderId="7" xfId="114" applyFont="1" applyFill="1" applyBorder="1" applyAlignment="1">
      <alignment vertical="top" wrapText="1"/>
    </xf>
    <xf numFmtId="0" fontId="8" fillId="0" borderId="5" xfId="114" applyFont="1" applyBorder="1" applyAlignment="1">
      <alignment horizontal="left" vertical="top"/>
    </xf>
    <xf numFmtId="0" fontId="8" fillId="6" borderId="5" xfId="114" applyFont="1" applyFill="1" applyBorder="1" applyAlignment="1">
      <alignment vertical="top" wrapText="1"/>
    </xf>
    <xf numFmtId="0" fontId="23" fillId="0" borderId="13" xfId="57" applyFont="1" applyBorder="1" applyAlignment="1">
      <alignment horizontal="center" vertical="top"/>
    </xf>
    <xf numFmtId="0" fontId="13" fillId="0" borderId="0" xfId="0" applyFont="1" applyAlignment="1">
      <alignment vertical="top"/>
    </xf>
    <xf numFmtId="0" fontId="13" fillId="0" borderId="14" xfId="0" applyFont="1" applyBorder="1" applyAlignment="1">
      <alignment vertical="top"/>
    </xf>
    <xf numFmtId="0" fontId="23" fillId="0" borderId="13" xfId="0" applyFont="1" applyBorder="1" applyAlignment="1">
      <alignment horizontal="center" vertical="top" wrapText="1"/>
    </xf>
    <xf numFmtId="0" fontId="23" fillId="0" borderId="0" xfId="0" applyFont="1" applyAlignment="1">
      <alignment horizontal="center" vertical="top" wrapText="1"/>
    </xf>
    <xf numFmtId="0" fontId="23" fillId="0" borderId="14" xfId="0" applyFont="1" applyBorder="1" applyAlignment="1">
      <alignment horizontal="center" vertical="top" wrapText="1"/>
    </xf>
    <xf numFmtId="176" fontId="34" fillId="0" borderId="15" xfId="57" applyNumberFormat="1" applyFont="1" applyBorder="1" applyAlignment="1">
      <alignment horizontal="center" vertical="top" wrapText="1"/>
    </xf>
    <xf numFmtId="176" fontId="34" fillId="0" borderId="4" xfId="0" applyNumberFormat="1" applyFont="1" applyBorder="1" applyAlignment="1">
      <alignment vertical="top" wrapText="1"/>
    </xf>
    <xf numFmtId="176" fontId="34" fillId="0" borderId="16" xfId="0" applyNumberFormat="1" applyFont="1" applyBorder="1" applyAlignment="1">
      <alignment vertical="top" wrapText="1"/>
    </xf>
    <xf numFmtId="0" fontId="28" fillId="0" borderId="0" xfId="119" quotePrefix="1" applyFont="1" applyAlignment="1">
      <alignment horizontal="left" vertical="top"/>
    </xf>
    <xf numFmtId="0" fontId="28" fillId="0" borderId="14" xfId="119" quotePrefix="1" applyFont="1" applyBorder="1" applyAlignment="1">
      <alignment horizontal="left" vertical="top"/>
    </xf>
    <xf numFmtId="49" fontId="32" fillId="0" borderId="13" xfId="120" quotePrefix="1" applyNumberFormat="1" applyFont="1" applyBorder="1" applyAlignment="1">
      <alignment horizontal="right" vertical="top" indent="1"/>
    </xf>
    <xf numFmtId="49" fontId="32" fillId="0" borderId="0" xfId="120" applyNumberFormat="1" applyFont="1" applyAlignment="1">
      <alignment horizontal="right" vertical="top" indent="1"/>
    </xf>
    <xf numFmtId="49" fontId="32" fillId="0" borderId="14" xfId="120" applyNumberFormat="1" applyFont="1" applyBorder="1" applyAlignment="1">
      <alignment horizontal="right" vertical="top" indent="1"/>
    </xf>
    <xf numFmtId="0" fontId="41" fillId="0" borderId="0" xfId="0" applyFont="1" applyAlignment="1">
      <alignment horizontal="left" vertical="top"/>
    </xf>
    <xf numFmtId="0" fontId="41" fillId="0" borderId="14" xfId="0" applyFont="1" applyBorder="1" applyAlignment="1">
      <alignment horizontal="left" vertical="top"/>
    </xf>
    <xf numFmtId="0" fontId="8" fillId="0" borderId="0" xfId="9" applyFont="1" applyAlignment="1">
      <alignment horizontal="left" vertical="top" wrapText="1"/>
    </xf>
    <xf numFmtId="0" fontId="8" fillId="0" borderId="23" xfId="9" applyFont="1" applyBorder="1" applyAlignment="1">
      <alignment horizontal="left" vertical="top" wrapText="1"/>
    </xf>
    <xf numFmtId="0" fontId="32" fillId="0" borderId="6" xfId="118" applyFont="1" applyBorder="1" applyAlignment="1">
      <alignment horizontal="center" vertical="top" wrapText="1"/>
    </xf>
    <xf numFmtId="0" fontId="32" fillId="0" borderId="7" xfId="118" applyFont="1" applyBorder="1" applyAlignment="1">
      <alignment horizontal="center" vertical="top" wrapText="1"/>
    </xf>
    <xf numFmtId="0" fontId="32" fillId="0" borderId="8" xfId="118" applyFont="1" applyBorder="1" applyAlignment="1">
      <alignment horizontal="center" vertical="top" wrapText="1"/>
    </xf>
    <xf numFmtId="0" fontId="32" fillId="0" borderId="9" xfId="119" applyFont="1" applyBorder="1" applyAlignment="1">
      <alignment horizontal="center" vertical="top" wrapText="1"/>
    </xf>
    <xf numFmtId="0" fontId="32" fillId="0" borderId="5" xfId="119" applyFont="1" applyBorder="1" applyAlignment="1">
      <alignment horizontal="center" vertical="top" wrapText="1"/>
    </xf>
    <xf numFmtId="0" fontId="32" fillId="0" borderId="10" xfId="119" applyFont="1" applyBorder="1" applyAlignment="1">
      <alignment horizontal="center" vertical="top" wrapText="1"/>
    </xf>
    <xf numFmtId="0" fontId="32" fillId="0" borderId="9" xfId="118" applyFont="1" applyBorder="1" applyAlignment="1">
      <alignment horizontal="center" vertical="top" wrapText="1"/>
    </xf>
    <xf numFmtId="0" fontId="32" fillId="0" borderId="5" xfId="118" applyFont="1" applyBorder="1" applyAlignment="1">
      <alignment horizontal="center" vertical="top" wrapText="1"/>
    </xf>
    <xf numFmtId="0" fontId="32" fillId="0" borderId="10" xfId="118" applyFont="1" applyBorder="1" applyAlignment="1">
      <alignment horizontal="center" vertical="top" wrapText="1"/>
    </xf>
    <xf numFmtId="0" fontId="32" fillId="0" borderId="24" xfId="118" applyFont="1" applyBorder="1" applyAlignment="1">
      <alignment horizontal="center" vertical="top" wrapText="1"/>
    </xf>
    <xf numFmtId="0" fontId="32" fillId="0" borderId="25" xfId="118" applyFont="1" applyBorder="1" applyAlignment="1">
      <alignment horizontal="center" vertical="top" wrapText="1"/>
    </xf>
    <xf numFmtId="0" fontId="32" fillId="0" borderId="26" xfId="118" applyFont="1" applyBorder="1" applyAlignment="1">
      <alignment horizontal="center" vertical="top" wrapText="1"/>
    </xf>
    <xf numFmtId="0" fontId="6" fillId="0" borderId="0" xfId="9" applyAlignment="1">
      <alignment horizontal="left" vertical="top" wrapText="1"/>
    </xf>
    <xf numFmtId="0" fontId="6" fillId="0" borderId="23" xfId="9" applyBorder="1" applyAlignment="1">
      <alignment horizontal="left" vertical="top" wrapText="1"/>
    </xf>
    <xf numFmtId="0" fontId="9" fillId="0" borderId="0" xfId="9" applyFont="1" applyAlignment="1">
      <alignment horizontal="left" vertical="top" wrapText="1"/>
    </xf>
    <xf numFmtId="0" fontId="9" fillId="0" borderId="23" xfId="9" applyFont="1" applyBorder="1" applyAlignment="1">
      <alignment horizontal="left" vertical="top" wrapText="1"/>
    </xf>
    <xf numFmtId="166" fontId="6" fillId="0" borderId="0" xfId="1" applyNumberFormat="1" applyAlignment="1">
      <alignment horizontal="left" vertical="top"/>
    </xf>
    <xf numFmtId="166" fontId="6" fillId="0" borderId="23" xfId="1" applyNumberFormat="1" applyBorder="1" applyAlignment="1">
      <alignment horizontal="left" vertical="top"/>
    </xf>
    <xf numFmtId="0" fontId="6" fillId="0" borderId="28" xfId="9" applyBorder="1" applyAlignment="1">
      <alignment horizontal="left" vertical="top" wrapText="1"/>
    </xf>
    <xf numFmtId="0" fontId="6" fillId="0" borderId="29" xfId="9" applyBorder="1" applyAlignment="1">
      <alignment horizontal="left" vertical="top" wrapText="1"/>
    </xf>
    <xf numFmtId="166" fontId="6" fillId="0" borderId="0" xfId="1" applyNumberFormat="1" applyFont="1" applyAlignment="1">
      <alignment horizontal="left" vertical="top"/>
    </xf>
    <xf numFmtId="166" fontId="6" fillId="0" borderId="23" xfId="1" applyNumberFormat="1" applyFont="1" applyBorder="1" applyAlignment="1">
      <alignment horizontal="left" vertical="top"/>
    </xf>
    <xf numFmtId="0" fontId="6" fillId="0" borderId="6" xfId="0" applyFont="1" applyBorder="1" applyAlignment="1">
      <alignment horizontal="left" vertical="top"/>
    </xf>
    <xf numFmtId="0" fontId="6" fillId="0" borderId="7" xfId="0" applyFont="1" applyBorder="1" applyAlignment="1">
      <alignment horizontal="left" vertical="top"/>
    </xf>
    <xf numFmtId="0" fontId="6" fillId="0" borderId="8" xfId="0" applyFont="1" applyBorder="1" applyAlignment="1">
      <alignment horizontal="left" vertical="top"/>
    </xf>
    <xf numFmtId="0" fontId="37" fillId="0" borderId="5" xfId="0" applyFont="1" applyBorder="1" applyAlignment="1">
      <alignment horizontal="left" vertical="top"/>
    </xf>
    <xf numFmtId="0" fontId="37" fillId="0" borderId="10" xfId="0" applyFont="1" applyBorder="1" applyAlignment="1">
      <alignment horizontal="left" vertical="top"/>
    </xf>
    <xf numFmtId="164" fontId="8" fillId="5" borderId="30" xfId="114" applyNumberFormat="1" applyFont="1" applyFill="1" applyBorder="1" applyAlignment="1">
      <alignment horizontal="right" vertical="center"/>
    </xf>
    <xf numFmtId="164" fontId="8" fillId="5" borderId="31" xfId="114" applyNumberFormat="1" applyFont="1" applyFill="1" applyBorder="1" applyAlignment="1">
      <alignment horizontal="right" vertical="center"/>
    </xf>
    <xf numFmtId="0" fontId="32" fillId="0" borderId="19" xfId="118" applyFont="1" applyBorder="1" applyAlignment="1">
      <alignment horizontal="center" vertical="top" wrapText="1"/>
    </xf>
    <xf numFmtId="0" fontId="32" fillId="0" borderId="20" xfId="118" applyFont="1" applyBorder="1" applyAlignment="1">
      <alignment horizontal="center" vertical="top" wrapText="1"/>
    </xf>
    <xf numFmtId="0" fontId="32" fillId="0" borderId="21" xfId="118" applyFont="1" applyBorder="1" applyAlignment="1">
      <alignment horizontal="center" vertical="top" wrapText="1"/>
    </xf>
    <xf numFmtId="0" fontId="32" fillId="0" borderId="22" xfId="119" applyFont="1" applyBorder="1" applyAlignment="1">
      <alignment horizontal="center" vertical="top" wrapText="1"/>
    </xf>
    <xf numFmtId="0" fontId="32" fillId="0" borderId="0" xfId="119" applyFont="1" applyAlignment="1">
      <alignment horizontal="center" vertical="top" wrapText="1"/>
    </xf>
    <xf numFmtId="0" fontId="32" fillId="0" borderId="23" xfId="119" applyFont="1" applyBorder="1" applyAlignment="1">
      <alignment horizontal="center" vertical="top" wrapText="1"/>
    </xf>
    <xf numFmtId="0" fontId="32" fillId="0" borderId="22" xfId="118" applyFont="1" applyBorder="1" applyAlignment="1">
      <alignment horizontal="center" vertical="top" wrapText="1"/>
    </xf>
    <xf numFmtId="0" fontId="32" fillId="0" borderId="0" xfId="118" applyFont="1" applyAlignment="1">
      <alignment horizontal="center" vertical="top" wrapText="1"/>
    </xf>
    <xf numFmtId="0" fontId="32" fillId="0" borderId="23" xfId="118" applyFont="1" applyBorder="1" applyAlignment="1">
      <alignment horizontal="center" vertical="top" wrapText="1"/>
    </xf>
    <xf numFmtId="0" fontId="32" fillId="0" borderId="35" xfId="118" applyFont="1" applyBorder="1" applyAlignment="1">
      <alignment horizontal="center" vertical="top" wrapText="1"/>
    </xf>
    <xf numFmtId="0" fontId="32" fillId="0" borderId="36" xfId="118" applyFont="1" applyBorder="1" applyAlignment="1">
      <alignment horizontal="center" vertical="top" wrapText="1"/>
    </xf>
    <xf numFmtId="0" fontId="32" fillId="0" borderId="6" xfId="119" applyFont="1" applyBorder="1" applyAlignment="1">
      <alignment horizontal="center" vertical="top" wrapText="1"/>
    </xf>
    <xf numFmtId="0" fontId="32" fillId="0" borderId="7" xfId="119" applyFont="1" applyBorder="1" applyAlignment="1">
      <alignment horizontal="center" vertical="top" wrapText="1"/>
    </xf>
    <xf numFmtId="0" fontId="42" fillId="0" borderId="0" xfId="9" applyFont="1" applyAlignment="1">
      <alignment horizontal="left" vertical="top" wrapText="1"/>
    </xf>
    <xf numFmtId="49" fontId="36" fillId="0" borderId="13" xfId="120" quotePrefix="1" applyNumberFormat="1" applyFont="1" applyBorder="1" applyAlignment="1">
      <alignment horizontal="center" vertical="top"/>
    </xf>
    <xf numFmtId="49" fontId="36" fillId="0" borderId="0" xfId="120" applyNumberFormat="1" applyFont="1" applyAlignment="1">
      <alignment horizontal="center" vertical="top"/>
    </xf>
    <xf numFmtId="49" fontId="36" fillId="0" borderId="14" xfId="120" applyNumberFormat="1" applyFont="1" applyBorder="1" applyAlignment="1">
      <alignment horizontal="center" vertical="top"/>
    </xf>
    <xf numFmtId="0" fontId="28" fillId="0" borderId="13" xfId="57" applyFont="1" applyBorder="1" applyAlignment="1">
      <alignment horizontal="center" vertical="top" wrapText="1"/>
    </xf>
    <xf numFmtId="0" fontId="25" fillId="0" borderId="0" xfId="69" applyFont="1" applyAlignment="1">
      <alignment horizontal="center" vertical="top" wrapText="1"/>
    </xf>
    <xf numFmtId="0" fontId="25" fillId="0" borderId="14" xfId="69" applyFont="1" applyBorder="1" applyAlignment="1">
      <alignment horizontal="center" vertical="top" wrapText="1"/>
    </xf>
    <xf numFmtId="0" fontId="28" fillId="0" borderId="13" xfId="57" applyFont="1" applyBorder="1" applyAlignment="1">
      <alignment horizontal="center" vertical="top"/>
    </xf>
    <xf numFmtId="0" fontId="25" fillId="0" borderId="0" xfId="69" applyFont="1" applyAlignment="1">
      <alignment vertical="top"/>
    </xf>
    <xf numFmtId="0" fontId="25" fillId="0" borderId="14" xfId="69" applyFont="1" applyBorder="1" applyAlignment="1">
      <alignment vertical="top"/>
    </xf>
    <xf numFmtId="0" fontId="33" fillId="0" borderId="13" xfId="119" applyFont="1" applyBorder="1" applyAlignment="1">
      <alignment horizontal="center" vertical="center"/>
    </xf>
    <xf numFmtId="0" fontId="33" fillId="0" borderId="0" xfId="119" applyFont="1" applyAlignment="1">
      <alignment horizontal="center" vertical="center"/>
    </xf>
    <xf numFmtId="0" fontId="33" fillId="0" borderId="14" xfId="119" applyFont="1" applyBorder="1" applyAlignment="1">
      <alignment horizontal="center" vertical="center"/>
    </xf>
    <xf numFmtId="4" fontId="43" fillId="0" borderId="28" xfId="0" applyNumberFormat="1" applyFont="1" applyBorder="1" applyAlignment="1">
      <alignment horizontal="right" vertical="top"/>
    </xf>
    <xf numFmtId="0" fontId="43" fillId="3" borderId="28" xfId="0" applyFont="1" applyFill="1" applyBorder="1" applyAlignment="1">
      <alignment horizontal="left" vertical="top"/>
    </xf>
    <xf numFmtId="0" fontId="43" fillId="3" borderId="29" xfId="0" applyFont="1" applyFill="1" applyBorder="1" applyAlignment="1">
      <alignment horizontal="left" vertical="top"/>
    </xf>
  </cellXfs>
  <cellStyles count="168">
    <cellStyle name="??" xfId="10"/>
    <cellStyle name="?? [0.00]_laroux" xfId="11"/>
    <cellStyle name="???? [0.00]_laroux" xfId="12"/>
    <cellStyle name="????_laroux" xfId="13"/>
    <cellStyle name="??_??" xfId="14"/>
    <cellStyle name="©öe¨¬¨¢A©÷_¡¾aA¢¬" xfId="15"/>
    <cellStyle name="•W_Electrical" xfId="16"/>
    <cellStyle name="A¨­¢¬¢Ò [0]_¡¾aA¢¬" xfId="17"/>
    <cellStyle name="A¨­¢¬¢Ò_¡¾aA¢¬" xfId="18"/>
    <cellStyle name="AeE¡© [0]_¡¾aA¢¬" xfId="19"/>
    <cellStyle name="AeE¡©_¡¾aA¢¬" xfId="20"/>
    <cellStyle name="C¡ÍA¨ª_¡ÆeE©ö" xfId="21"/>
    <cellStyle name="Comma" xfId="1" builtinId="3"/>
    <cellStyle name="Comma 10" xfId="2"/>
    <cellStyle name="Comma 10 2" xfId="22"/>
    <cellStyle name="Comma 10 2 2" xfId="122"/>
    <cellStyle name="Comma 10 3" xfId="23"/>
    <cellStyle name="Comma 11" xfId="24"/>
    <cellStyle name="Comma 12" xfId="25"/>
    <cellStyle name="Comma 13" xfId="107"/>
    <cellStyle name="Comma 13 2" xfId="158"/>
    <cellStyle name="Comma 14" xfId="109"/>
    <cellStyle name="Comma 14 2" xfId="115"/>
    <cellStyle name="Comma 14 2 2" xfId="164"/>
    <cellStyle name="Comma 14 3" xfId="160"/>
    <cellStyle name="Comma 2" xfId="3"/>
    <cellStyle name="Comma 2 2" xfId="26"/>
    <cellStyle name="Comma 2 2 2" xfId="27"/>
    <cellStyle name="Comma 2 3" xfId="121"/>
    <cellStyle name="Comma 2_Roof Rates Editing" xfId="28"/>
    <cellStyle name="Comma 3" xfId="29"/>
    <cellStyle name="Comma 3 2" xfId="30"/>
    <cellStyle name="Comma 3 3" xfId="31"/>
    <cellStyle name="Comma 3 3 2" xfId="32"/>
    <cellStyle name="Comma 3 3 2 2" xfId="33"/>
    <cellStyle name="Comma 4" xfId="34"/>
    <cellStyle name="Comma 4 2" xfId="35"/>
    <cellStyle name="Comma 5" xfId="36"/>
    <cellStyle name="Comma 6" xfId="37"/>
    <cellStyle name="Comma 7" xfId="38"/>
    <cellStyle name="Comma 7 2" xfId="39"/>
    <cellStyle name="Comma 7 2 2" xfId="124"/>
    <cellStyle name="Comma 7 3" xfId="123"/>
    <cellStyle name="Comma 8" xfId="40"/>
    <cellStyle name="Comma 8 2" xfId="41"/>
    <cellStyle name="Comma 9" xfId="42"/>
    <cellStyle name="Comma 9 2" xfId="43"/>
    <cellStyle name="Comma 9 2 2" xfId="126"/>
    <cellStyle name="Comma 9 3" xfId="44"/>
    <cellStyle name="Comma 9 3 2" xfId="45"/>
    <cellStyle name="Comma 9 3 2 2" xfId="128"/>
    <cellStyle name="Comma 9 3 3" xfId="127"/>
    <cellStyle name="Comma 9 4" xfId="46"/>
    <cellStyle name="Comma 9 5" xfId="125"/>
    <cellStyle name="Currency 2" xfId="47"/>
    <cellStyle name="Currency 3" xfId="48"/>
    <cellStyle name="Currency 3 2" xfId="129"/>
    <cellStyle name="Dezimal_Tabelle1" xfId="49"/>
    <cellStyle name="Header1" xfId="50"/>
    <cellStyle name="Header2" xfId="51"/>
    <cellStyle name="Legal 8½ x 14 in" xfId="52"/>
    <cellStyle name="Legal 8½ x 14 in 2" xfId="53"/>
    <cellStyle name="Legal 8½ x 14 in 2 2" xfId="54"/>
    <cellStyle name="Legal 8½ x 14 in 2 2 2" xfId="55"/>
    <cellStyle name="Legal 8½ x 14 in 3" xfId="56"/>
    <cellStyle name="Legal 8½ x 14 in_Bill 01 Preliminaries" xfId="57"/>
    <cellStyle name="Legal 8½ x 14 in_BOQ Bill No 01 Preliminaries 2" xfId="120"/>
    <cellStyle name="Legal 8½ x 14 in_Summary" xfId="119"/>
    <cellStyle name="Normal" xfId="0" builtinId="0"/>
    <cellStyle name="Normal 10" xfId="58"/>
    <cellStyle name="Normal 10 2" xfId="59"/>
    <cellStyle name="Normal 10 3" xfId="130"/>
    <cellStyle name="Normal 11" xfId="60"/>
    <cellStyle name="Normal 11 2" xfId="131"/>
    <cellStyle name="Normal 12" xfId="61"/>
    <cellStyle name="Normal 12 2" xfId="62"/>
    <cellStyle name="Normal 12 2 2" xfId="63"/>
    <cellStyle name="Normal 12 2 2 2" xfId="134"/>
    <cellStyle name="Normal 12 2 3" xfId="133"/>
    <cellStyle name="Normal 12 3" xfId="132"/>
    <cellStyle name="Normal 13" xfId="64"/>
    <cellStyle name="Normal 13 2" xfId="135"/>
    <cellStyle name="Normal 14" xfId="65"/>
    <cellStyle name="Normal 15" xfId="66"/>
    <cellStyle name="Normal 15 2" xfId="136"/>
    <cellStyle name="Normal 154" xfId="67"/>
    <cellStyle name="Normal 154 2" xfId="137"/>
    <cellStyle name="Normal 155" xfId="68"/>
    <cellStyle name="Normal 155 2" xfId="138"/>
    <cellStyle name="Normal 16" xfId="108"/>
    <cellStyle name="Normal 16 2" xfId="114"/>
    <cellStyle name="Normal 16 2 2" xfId="163"/>
    <cellStyle name="Normal 16 3" xfId="159"/>
    <cellStyle name="Normal 2" xfId="4"/>
    <cellStyle name="Normal 2 2" xfId="69"/>
    <cellStyle name="Normal 2 2 2" xfId="5"/>
    <cellStyle name="Normal 2 2 2 2 2" xfId="70"/>
    <cellStyle name="Normal 2 2 2 3" xfId="6"/>
    <cellStyle name="Normal 2 2 2 3 2" xfId="113"/>
    <cellStyle name="Normal 2 3" xfId="71"/>
    <cellStyle name="Normal 2 3 2" xfId="139"/>
    <cellStyle name="Normal 2 4" xfId="7"/>
    <cellStyle name="Normal 2 4 2" xfId="72"/>
    <cellStyle name="Normal 2 5" xfId="73"/>
    <cellStyle name="Normal 2 6" xfId="110"/>
    <cellStyle name="Normal 2 6 2" xfId="117"/>
    <cellStyle name="Normal 2 6 2 2" xfId="166"/>
    <cellStyle name="Normal 2 6 3" xfId="161"/>
    <cellStyle name="Normal 23" xfId="74"/>
    <cellStyle name="Normal 23 2" xfId="140"/>
    <cellStyle name="Normal 3" xfId="8"/>
    <cellStyle name="Normal 3 2" xfId="75"/>
    <cellStyle name="Normal 4" xfId="9"/>
    <cellStyle name="Normal 4 2" xfId="111"/>
    <cellStyle name="Normal 4 2 2" xfId="116"/>
    <cellStyle name="Normal 4 2 2 2" xfId="165"/>
    <cellStyle name="Normal 4 2 3" xfId="162"/>
    <cellStyle name="Normal 5" xfId="76"/>
    <cellStyle name="Normal 6" xfId="77"/>
    <cellStyle name="Normal 6 12 2" xfId="118"/>
    <cellStyle name="Normal 6 12 2 2" xfId="167"/>
    <cellStyle name="Normal 6 2" xfId="78"/>
    <cellStyle name="Normal 6 2 2" xfId="141"/>
    <cellStyle name="Normal 6 3" xfId="79"/>
    <cellStyle name="Normal 6 3 2" xfId="142"/>
    <cellStyle name="Normal 6 4" xfId="80"/>
    <cellStyle name="Normal 6 4 2" xfId="81"/>
    <cellStyle name="Normal 6 4 2 2" xfId="143"/>
    <cellStyle name="Normal 6 4 3" xfId="82"/>
    <cellStyle name="Normal 6 4 3 2" xfId="83"/>
    <cellStyle name="Normal 6 4 3 2 2" xfId="145"/>
    <cellStyle name="Normal 6 4 3 3" xfId="144"/>
    <cellStyle name="Normal 6 5" xfId="84"/>
    <cellStyle name="Normal 6 5 2" xfId="146"/>
    <cellStyle name="Normal 6 6" xfId="85"/>
    <cellStyle name="Normal 6 6 2" xfId="86"/>
    <cellStyle name="Normal 6 6 2 2" xfId="148"/>
    <cellStyle name="Normal 6 6 3" xfId="147"/>
    <cellStyle name="Normal 7" xfId="87"/>
    <cellStyle name="Normal 7 2" xfId="149"/>
    <cellStyle name="Normal 8" xfId="88"/>
    <cellStyle name="Normal 9" xfId="89"/>
    <cellStyle name="Normal 9 2" xfId="90"/>
    <cellStyle name="Normal 9 2 2" xfId="151"/>
    <cellStyle name="Normal 9 3" xfId="91"/>
    <cellStyle name="Normal 9 3 2" xfId="92"/>
    <cellStyle name="Normal 9 3 2 2" xfId="153"/>
    <cellStyle name="Normal 9 3 3" xfId="152"/>
    <cellStyle name="Normal 9 4" xfId="150"/>
    <cellStyle name="Normal_ELECT(1)._BOQ_ground_priced" xfId="112"/>
    <cellStyle name="Percent 2" xfId="93"/>
    <cellStyle name="Percent 2 2" xfId="94"/>
    <cellStyle name="Percent 3" xfId="95"/>
    <cellStyle name="Percent 4" xfId="96"/>
    <cellStyle name="Percent 5" xfId="97"/>
    <cellStyle name="Percent 5 2" xfId="154"/>
    <cellStyle name="Percent 6" xfId="98"/>
    <cellStyle name="Percent 6 2" xfId="155"/>
    <cellStyle name="Percent 7" xfId="99"/>
    <cellStyle name="Percent 7 2" xfId="100"/>
    <cellStyle name="Percent 7 2 2" xfId="157"/>
    <cellStyle name="Percent 7 3" xfId="156"/>
    <cellStyle name="tHOMA" xfId="101"/>
    <cellStyle name="桁区切り [0.00]_laroux" xfId="102"/>
    <cellStyle name="桁区切り_laroux" xfId="103"/>
    <cellStyle name="標準_94物件" xfId="104"/>
    <cellStyle name="通貨 [0.00]_laroux" xfId="105"/>
    <cellStyle name="通貨_laroux" xfId="106"/>
  </cellStyles>
  <dxfs count="0"/>
  <tableStyles count="0" defaultTableStyle="TableStyleMedium9" defaultPivotStyle="PivotStyleLight16"/>
  <colors>
    <mruColors>
      <color rgb="FF0000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381000</xdr:colOff>
      <xdr:row>2</xdr:row>
      <xdr:rowOff>152400</xdr:rowOff>
    </xdr:from>
    <xdr:to>
      <xdr:col>8</xdr:col>
      <xdr:colOff>19050</xdr:colOff>
      <xdr:row>8</xdr:row>
      <xdr:rowOff>104775</xdr:rowOff>
    </xdr:to>
    <xdr:pic>
      <xdr:nvPicPr>
        <xdr:cNvPr id="2" name="Picture 10" descr="UNOPS logo 2008">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04925" y="485775"/>
          <a:ext cx="3295650" cy="9239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1361016</xdr:colOff>
      <xdr:row>0</xdr:row>
      <xdr:rowOff>19050</xdr:rowOff>
    </xdr:from>
    <xdr:to>
      <xdr:col>3</xdr:col>
      <xdr:colOff>317500</xdr:colOff>
      <xdr:row>1</xdr:row>
      <xdr:rowOff>0</xdr:rowOff>
    </xdr:to>
    <xdr:pic>
      <xdr:nvPicPr>
        <xdr:cNvPr id="2" name="Picture 6">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08691" y="19050"/>
          <a:ext cx="2547409" cy="361950"/>
        </a:xfrm>
        <a:prstGeom prst="rect">
          <a:avLst/>
        </a:prstGeom>
        <a:noFill/>
        <a:ln w="9525">
          <a:noFill/>
          <a:round/>
          <a:headEnd/>
          <a:tailEnd/>
        </a:ln>
      </xdr:spPr>
    </xdr:pic>
    <xdr:clientData/>
  </xdr:twoCellAnchor>
  <xdr:twoCellAnchor>
    <xdr:from>
      <xdr:col>1</xdr:col>
      <xdr:colOff>1361016</xdr:colOff>
      <xdr:row>0</xdr:row>
      <xdr:rowOff>19050</xdr:rowOff>
    </xdr:from>
    <xdr:to>
      <xdr:col>3</xdr:col>
      <xdr:colOff>317500</xdr:colOff>
      <xdr:row>1</xdr:row>
      <xdr:rowOff>0</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08691" y="19050"/>
          <a:ext cx="2547409" cy="361950"/>
        </a:xfrm>
        <a:prstGeom prst="rect">
          <a:avLst/>
        </a:prstGeom>
        <a:noFill/>
        <a:ln w="9525">
          <a:noFill/>
          <a:round/>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1361016</xdr:colOff>
      <xdr:row>0</xdr:row>
      <xdr:rowOff>19050</xdr:rowOff>
    </xdr:from>
    <xdr:to>
      <xdr:col>3</xdr:col>
      <xdr:colOff>317500</xdr:colOff>
      <xdr:row>1</xdr:row>
      <xdr:rowOff>0</xdr:rowOff>
    </xdr:to>
    <xdr:pic>
      <xdr:nvPicPr>
        <xdr:cNvPr id="2" name="Picture 6">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08691" y="19050"/>
          <a:ext cx="2547409" cy="485775"/>
        </a:xfrm>
        <a:prstGeom prst="rect">
          <a:avLst/>
        </a:prstGeom>
        <a:noFill/>
        <a:ln w="9525">
          <a:noFill/>
          <a:round/>
          <a:headEnd/>
          <a:tailEnd/>
        </a:ln>
      </xdr:spPr>
    </xdr:pic>
    <xdr:clientData/>
  </xdr:twoCellAnchor>
  <xdr:twoCellAnchor>
    <xdr:from>
      <xdr:col>1</xdr:col>
      <xdr:colOff>1361016</xdr:colOff>
      <xdr:row>0</xdr:row>
      <xdr:rowOff>19050</xdr:rowOff>
    </xdr:from>
    <xdr:to>
      <xdr:col>3</xdr:col>
      <xdr:colOff>317500</xdr:colOff>
      <xdr:row>1</xdr:row>
      <xdr:rowOff>0</xdr:rowOff>
    </xdr:to>
    <xdr:pic>
      <xdr:nvPicPr>
        <xdr:cNvPr id="3" name="Pictur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08691" y="19050"/>
          <a:ext cx="2547409" cy="485775"/>
        </a:xfrm>
        <a:prstGeom prst="rect">
          <a:avLst/>
        </a:prstGeom>
        <a:noFill/>
        <a:ln w="9525">
          <a:noFill/>
          <a:round/>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1361016</xdr:colOff>
      <xdr:row>0</xdr:row>
      <xdr:rowOff>19050</xdr:rowOff>
    </xdr:from>
    <xdr:to>
      <xdr:col>3</xdr:col>
      <xdr:colOff>317500</xdr:colOff>
      <xdr:row>1</xdr:row>
      <xdr:rowOff>0</xdr:rowOff>
    </xdr:to>
    <xdr:pic>
      <xdr:nvPicPr>
        <xdr:cNvPr id="2" name="Picture 6">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08691" y="19050"/>
          <a:ext cx="2547409" cy="361950"/>
        </a:xfrm>
        <a:prstGeom prst="rect">
          <a:avLst/>
        </a:prstGeom>
        <a:noFill/>
        <a:ln w="9525">
          <a:noFill/>
          <a:round/>
          <a:headEnd/>
          <a:tailEnd/>
        </a:ln>
      </xdr:spPr>
    </xdr:pic>
    <xdr:clientData/>
  </xdr:twoCellAnchor>
  <xdr:twoCellAnchor>
    <xdr:from>
      <xdr:col>1</xdr:col>
      <xdr:colOff>1361016</xdr:colOff>
      <xdr:row>0</xdr:row>
      <xdr:rowOff>19050</xdr:rowOff>
    </xdr:from>
    <xdr:to>
      <xdr:col>3</xdr:col>
      <xdr:colOff>317500</xdr:colOff>
      <xdr:row>1</xdr:row>
      <xdr:rowOff>0</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08691" y="19050"/>
          <a:ext cx="2547409" cy="361950"/>
        </a:xfrm>
        <a:prstGeom prst="rect">
          <a:avLst/>
        </a:prstGeom>
        <a:noFill/>
        <a:ln w="9525">
          <a:noFill/>
          <a:round/>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ser8\d\Sameera\Work\Tangalle%20Hospital\Tangalle%20-%20Maternaty%20Ward%20Complex%20WS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gama"/>
      <sheetName val="Tangalle hos"/>
    </sheetNames>
    <sheetDataSet>
      <sheetData sheetId="0"/>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40"/>
  <sheetViews>
    <sheetView tabSelected="1" view="pageBreakPreview" zoomScaleNormal="100" zoomScaleSheetLayoutView="100" workbookViewId="0">
      <selection activeCell="A14" sqref="A14:J14"/>
    </sheetView>
  </sheetViews>
  <sheetFormatPr defaultRowHeight="12.75"/>
  <cols>
    <col min="1" max="1" width="4.7109375" customWidth="1"/>
    <col min="9" max="9" width="9.5703125" customWidth="1"/>
    <col min="10" max="10" width="11.85546875" customWidth="1"/>
  </cols>
  <sheetData>
    <row r="1" spans="1:10" ht="13.5" thickTop="1">
      <c r="A1" s="5"/>
      <c r="B1" s="6"/>
      <c r="C1" s="6"/>
      <c r="D1" s="6"/>
      <c r="E1" s="6"/>
      <c r="F1" s="6"/>
      <c r="G1" s="6"/>
      <c r="H1" s="6"/>
      <c r="I1" s="6"/>
      <c r="J1" s="7"/>
    </row>
    <row r="2" spans="1:10">
      <c r="A2" s="8"/>
      <c r="B2" s="9"/>
      <c r="C2" s="9"/>
      <c r="D2" s="9"/>
      <c r="E2" s="9"/>
      <c r="F2" s="9"/>
      <c r="G2" s="9"/>
      <c r="H2" s="9"/>
      <c r="I2" s="9"/>
      <c r="J2" s="10"/>
    </row>
    <row r="3" spans="1:10">
      <c r="A3" s="8"/>
      <c r="B3" s="9"/>
      <c r="C3" s="9"/>
      <c r="D3" s="9"/>
      <c r="E3" s="9"/>
      <c r="F3" s="9"/>
      <c r="G3" s="9"/>
      <c r="H3" s="9"/>
      <c r="I3" s="9"/>
      <c r="J3" s="10"/>
    </row>
    <row r="4" spans="1:10">
      <c r="A4" s="8"/>
      <c r="B4" s="9"/>
      <c r="C4" s="9"/>
      <c r="D4" s="9"/>
      <c r="E4" s="9"/>
      <c r="F4" s="9"/>
      <c r="G4" s="9"/>
      <c r="H4" s="9"/>
      <c r="I4" s="9"/>
      <c r="J4" s="10"/>
    </row>
    <row r="5" spans="1:10" ht="15.75">
      <c r="A5" s="8"/>
      <c r="B5" s="11"/>
      <c r="C5" s="11"/>
      <c r="D5" s="11"/>
      <c r="E5" s="11"/>
      <c r="F5" s="11"/>
      <c r="G5" s="11"/>
      <c r="H5" s="11"/>
      <c r="I5" s="11"/>
      <c r="J5" s="12"/>
    </row>
    <row r="6" spans="1:10">
      <c r="A6" s="8"/>
      <c r="B6" s="9"/>
      <c r="C6" s="9"/>
      <c r="D6" s="9"/>
      <c r="E6" s="9"/>
      <c r="F6" s="9"/>
      <c r="G6" s="9"/>
      <c r="H6" s="9"/>
      <c r="I6" s="9"/>
      <c r="J6" s="10"/>
    </row>
    <row r="7" spans="1:10" ht="15.75">
      <c r="A7" s="8"/>
      <c r="B7" s="13"/>
      <c r="C7" s="13"/>
      <c r="D7" s="13"/>
      <c r="E7" s="13"/>
      <c r="F7" s="13"/>
      <c r="G7" s="13"/>
      <c r="H7" s="13"/>
      <c r="I7" s="13"/>
      <c r="J7" s="14"/>
    </row>
    <row r="8" spans="1:10">
      <c r="A8" s="8"/>
      <c r="B8" s="9"/>
      <c r="C8" s="9"/>
      <c r="D8" s="9"/>
      <c r="E8" s="9"/>
      <c r="F8" s="9"/>
      <c r="G8" s="9"/>
      <c r="H8" s="9"/>
      <c r="I8" s="9"/>
      <c r="J8" s="10"/>
    </row>
    <row r="9" spans="1:10" ht="26.25" customHeight="1">
      <c r="A9" s="185" t="s">
        <v>33</v>
      </c>
      <c r="B9" s="186"/>
      <c r="C9" s="186"/>
      <c r="D9" s="186"/>
      <c r="E9" s="186"/>
      <c r="F9" s="186"/>
      <c r="G9" s="186"/>
      <c r="H9" s="186"/>
      <c r="I9" s="186"/>
      <c r="J9" s="187"/>
    </row>
    <row r="10" spans="1:10">
      <c r="A10" s="8"/>
      <c r="B10" s="9"/>
      <c r="C10" s="9"/>
      <c r="D10" s="9"/>
      <c r="E10" s="9"/>
      <c r="F10" s="9"/>
      <c r="G10" s="9"/>
      <c r="H10" s="9"/>
      <c r="I10" s="9"/>
      <c r="J10" s="10"/>
    </row>
    <row r="11" spans="1:10" ht="15.75">
      <c r="A11" s="115" t="s">
        <v>32</v>
      </c>
      <c r="B11" s="116"/>
      <c r="C11" s="116"/>
      <c r="D11" s="116"/>
      <c r="E11" s="116"/>
      <c r="F11" s="116"/>
      <c r="G11" s="116"/>
      <c r="H11" s="116"/>
      <c r="I11" s="116"/>
      <c r="J11" s="117"/>
    </row>
    <row r="12" spans="1:10" ht="15.75">
      <c r="A12" s="115" t="s">
        <v>248</v>
      </c>
      <c r="B12" s="116"/>
      <c r="C12" s="116"/>
      <c r="D12" s="116"/>
      <c r="E12" s="116"/>
      <c r="F12" s="116"/>
      <c r="G12" s="116"/>
      <c r="H12" s="116"/>
      <c r="I12" s="116"/>
      <c r="J12" s="117"/>
    </row>
    <row r="13" spans="1:10">
      <c r="A13" s="8"/>
      <c r="B13" s="9"/>
      <c r="C13" s="9"/>
      <c r="D13" s="9"/>
      <c r="E13" s="9"/>
      <c r="F13" s="9"/>
      <c r="G13" s="9"/>
      <c r="H13" s="9"/>
      <c r="I13" s="9"/>
      <c r="J13" s="10"/>
    </row>
    <row r="14" spans="1:10" ht="54" customHeight="1">
      <c r="A14" s="118" t="s">
        <v>257</v>
      </c>
      <c r="B14" s="119"/>
      <c r="C14" s="119"/>
      <c r="D14" s="119"/>
      <c r="E14" s="119"/>
      <c r="F14" s="119"/>
      <c r="G14" s="119"/>
      <c r="H14" s="119"/>
      <c r="I14" s="119"/>
      <c r="J14" s="120"/>
    </row>
    <row r="15" spans="1:10">
      <c r="A15" s="8"/>
      <c r="B15" s="9"/>
      <c r="C15" s="9"/>
      <c r="D15" s="9"/>
      <c r="E15" s="9"/>
      <c r="F15" s="9"/>
      <c r="G15" s="9"/>
      <c r="H15" s="9"/>
      <c r="I15" s="9"/>
      <c r="J15" s="10"/>
    </row>
    <row r="16" spans="1:10">
      <c r="A16" s="8"/>
      <c r="B16" s="9"/>
      <c r="C16" s="9"/>
      <c r="D16" s="9"/>
      <c r="E16" s="9"/>
      <c r="F16" s="9"/>
      <c r="G16" s="9"/>
      <c r="H16" s="9"/>
      <c r="I16" s="9"/>
      <c r="J16" s="10"/>
    </row>
    <row r="17" spans="1:10">
      <c r="A17" s="8"/>
      <c r="B17" s="9"/>
      <c r="C17" s="9"/>
      <c r="D17" s="9"/>
      <c r="E17" s="9"/>
      <c r="F17" s="9"/>
      <c r="G17" s="9"/>
      <c r="H17" s="9"/>
      <c r="I17" s="9"/>
      <c r="J17" s="10"/>
    </row>
    <row r="18" spans="1:10" ht="18.75">
      <c r="A18" s="15"/>
      <c r="B18" s="16"/>
      <c r="C18" s="16"/>
      <c r="D18" s="16"/>
      <c r="E18" s="16"/>
      <c r="F18" s="16"/>
      <c r="G18" s="16"/>
      <c r="H18" s="16"/>
      <c r="I18" s="16"/>
      <c r="J18" s="17"/>
    </row>
    <row r="19" spans="1:10" ht="22.5">
      <c r="A19" s="121" t="s">
        <v>84</v>
      </c>
      <c r="B19" s="122"/>
      <c r="C19" s="122"/>
      <c r="D19" s="122"/>
      <c r="E19" s="122"/>
      <c r="F19" s="122"/>
      <c r="G19" s="122"/>
      <c r="H19" s="122"/>
      <c r="I19" s="122"/>
      <c r="J19" s="123"/>
    </row>
    <row r="20" spans="1:10" ht="22.5">
      <c r="A20" s="121" t="s">
        <v>34</v>
      </c>
      <c r="B20" s="122"/>
      <c r="C20" s="122"/>
      <c r="D20" s="122"/>
      <c r="E20" s="122"/>
      <c r="F20" s="122"/>
      <c r="G20" s="122"/>
      <c r="H20" s="122"/>
      <c r="I20" s="122"/>
      <c r="J20" s="123"/>
    </row>
    <row r="21" spans="1:10" ht="18.75">
      <c r="A21" s="15"/>
      <c r="B21" s="129" t="s">
        <v>35</v>
      </c>
      <c r="C21" s="129"/>
      <c r="D21" s="129"/>
      <c r="E21" s="129"/>
      <c r="F21" s="129"/>
      <c r="G21" s="129"/>
      <c r="H21" s="129"/>
      <c r="I21" s="129"/>
      <c r="J21" s="130"/>
    </row>
    <row r="22" spans="1:10">
      <c r="A22" s="8"/>
      <c r="B22" s="124" t="s">
        <v>70</v>
      </c>
      <c r="C22" s="124"/>
      <c r="D22" s="124"/>
      <c r="E22" s="124"/>
      <c r="F22" s="124"/>
      <c r="G22" s="124"/>
      <c r="H22" s="124"/>
      <c r="I22" s="124"/>
      <c r="J22" s="125"/>
    </row>
    <row r="23" spans="1:10">
      <c r="A23" s="8"/>
      <c r="B23" s="124" t="s">
        <v>89</v>
      </c>
      <c r="C23" s="124"/>
      <c r="D23" s="124"/>
      <c r="E23" s="124"/>
      <c r="F23" s="124"/>
      <c r="G23" s="124"/>
      <c r="H23" s="124"/>
      <c r="I23" s="124"/>
      <c r="J23" s="125"/>
    </row>
    <row r="24" spans="1:10">
      <c r="A24" s="18"/>
      <c r="B24" s="124" t="s">
        <v>90</v>
      </c>
      <c r="C24" s="124"/>
      <c r="D24" s="124"/>
      <c r="E24" s="124"/>
      <c r="F24" s="124"/>
      <c r="G24" s="124"/>
      <c r="H24" s="124"/>
      <c r="I24" s="124"/>
      <c r="J24" s="125"/>
    </row>
    <row r="25" spans="1:10">
      <c r="A25" s="19"/>
      <c r="B25" s="124" t="s">
        <v>88</v>
      </c>
      <c r="C25" s="124"/>
      <c r="D25" s="124"/>
      <c r="E25" s="124"/>
      <c r="F25" s="124"/>
      <c r="G25" s="124"/>
      <c r="H25" s="124"/>
      <c r="I25" s="124"/>
      <c r="J25" s="125"/>
    </row>
    <row r="26" spans="1:10">
      <c r="A26" s="19"/>
      <c r="B26" s="124"/>
      <c r="C26" s="124"/>
      <c r="D26" s="124"/>
      <c r="E26" s="124"/>
      <c r="F26" s="124"/>
      <c r="G26" s="124"/>
      <c r="H26" s="124"/>
      <c r="I26" s="124"/>
      <c r="J26" s="125"/>
    </row>
    <row r="27" spans="1:10">
      <c r="A27" s="19"/>
      <c r="B27" s="124"/>
      <c r="C27" s="124"/>
      <c r="D27" s="124"/>
      <c r="E27" s="124"/>
      <c r="F27" s="124"/>
      <c r="G27" s="124"/>
      <c r="H27" s="124"/>
      <c r="I27" s="124"/>
      <c r="J27" s="125"/>
    </row>
    <row r="28" spans="1:10">
      <c r="A28" s="19"/>
      <c r="B28" s="124"/>
      <c r="C28" s="124"/>
      <c r="D28" s="124"/>
      <c r="E28" s="124"/>
      <c r="F28" s="124"/>
      <c r="G28" s="124"/>
      <c r="H28" s="124"/>
      <c r="I28" s="124"/>
      <c r="J28" s="125"/>
    </row>
    <row r="29" spans="1:10">
      <c r="A29" s="19"/>
      <c r="B29" s="124"/>
      <c r="C29" s="124"/>
      <c r="D29" s="124"/>
      <c r="E29" s="124"/>
      <c r="F29" s="124"/>
      <c r="G29" s="124"/>
      <c r="H29" s="124"/>
      <c r="I29" s="124"/>
      <c r="J29" s="125"/>
    </row>
    <row r="30" spans="1:10" ht="30" customHeight="1">
      <c r="A30" s="179" t="s">
        <v>85</v>
      </c>
      <c r="B30" s="180"/>
      <c r="C30" s="180"/>
      <c r="D30" s="180"/>
      <c r="E30" s="180"/>
      <c r="F30" s="180"/>
      <c r="G30" s="180"/>
      <c r="H30" s="180"/>
      <c r="I30" s="180"/>
      <c r="J30" s="181"/>
    </row>
    <row r="31" spans="1:10">
      <c r="A31" s="82"/>
      <c r="B31" s="83"/>
      <c r="C31" s="83"/>
      <c r="D31" s="83"/>
      <c r="E31" s="83"/>
      <c r="F31" s="83"/>
      <c r="G31" s="83"/>
      <c r="H31" s="83"/>
      <c r="I31" s="83"/>
      <c r="J31" s="84"/>
    </row>
    <row r="32" spans="1:10">
      <c r="A32" s="182" t="s">
        <v>86</v>
      </c>
      <c r="B32" s="183"/>
      <c r="C32" s="183"/>
      <c r="D32" s="183"/>
      <c r="E32" s="183"/>
      <c r="F32" s="183"/>
      <c r="G32" s="183"/>
      <c r="H32" s="183"/>
      <c r="I32" s="183"/>
      <c r="J32" s="184"/>
    </row>
    <row r="33" spans="1:10">
      <c r="A33" s="8"/>
      <c r="B33" s="9"/>
      <c r="C33" s="9"/>
      <c r="D33" s="9"/>
      <c r="E33" s="9"/>
      <c r="F33" s="9"/>
      <c r="G33" s="9"/>
      <c r="H33" s="9"/>
      <c r="I33" s="9"/>
      <c r="J33" s="10"/>
    </row>
    <row r="34" spans="1:10">
      <c r="A34" s="20"/>
      <c r="B34" s="9"/>
      <c r="C34" s="9"/>
      <c r="D34" s="9"/>
      <c r="E34" s="9"/>
      <c r="F34" s="9"/>
      <c r="G34" s="9"/>
      <c r="H34" s="9"/>
      <c r="I34" s="9"/>
      <c r="J34" s="10"/>
    </row>
    <row r="35" spans="1:10">
      <c r="A35" s="8"/>
      <c r="B35" s="9"/>
      <c r="C35" s="9"/>
      <c r="D35" s="9"/>
      <c r="E35" s="9"/>
      <c r="F35" s="9"/>
      <c r="G35" s="9"/>
      <c r="H35" s="9"/>
      <c r="I35" s="9"/>
      <c r="J35" s="10"/>
    </row>
    <row r="36" spans="1:10">
      <c r="A36" s="176" t="s">
        <v>87</v>
      </c>
      <c r="B36" s="177"/>
      <c r="C36" s="177"/>
      <c r="D36" s="177"/>
      <c r="E36" s="177"/>
      <c r="F36" s="177"/>
      <c r="G36" s="177"/>
      <c r="H36" s="177"/>
      <c r="I36" s="177"/>
      <c r="J36" s="178"/>
    </row>
    <row r="37" spans="1:10" ht="14.25">
      <c r="A37" s="126"/>
      <c r="B37" s="127"/>
      <c r="C37" s="127"/>
      <c r="D37" s="127"/>
      <c r="E37" s="127"/>
      <c r="F37" s="127"/>
      <c r="G37" s="127"/>
      <c r="H37" s="127"/>
      <c r="I37" s="127"/>
      <c r="J37" s="128"/>
    </row>
    <row r="38" spans="1:10">
      <c r="A38" s="8"/>
      <c r="B38" s="9"/>
      <c r="C38" s="9"/>
      <c r="D38" s="9"/>
      <c r="E38" s="9"/>
      <c r="F38" s="9"/>
      <c r="G38" s="9"/>
      <c r="H38" s="9"/>
      <c r="I38" s="9"/>
      <c r="J38" s="10"/>
    </row>
    <row r="39" spans="1:10" ht="13.5" thickBot="1">
      <c r="A39" s="21"/>
      <c r="B39" s="22"/>
      <c r="C39" s="22"/>
      <c r="D39" s="22"/>
      <c r="E39" s="22"/>
      <c r="F39" s="22"/>
      <c r="G39" s="22"/>
      <c r="H39" s="22"/>
      <c r="I39" s="22"/>
      <c r="J39" s="23"/>
    </row>
    <row r="40" spans="1:10" ht="13.5" thickTop="1"/>
  </sheetData>
  <mergeCells count="19">
    <mergeCell ref="B25:J25"/>
    <mergeCell ref="A9:J9"/>
    <mergeCell ref="A11:J11"/>
    <mergeCell ref="A12:J12"/>
    <mergeCell ref="A14:J14"/>
    <mergeCell ref="A19:J19"/>
    <mergeCell ref="A20:J20"/>
    <mergeCell ref="B21:J21"/>
    <mergeCell ref="B22:J22"/>
    <mergeCell ref="B23:J23"/>
    <mergeCell ref="B24:J24"/>
    <mergeCell ref="A36:J36"/>
    <mergeCell ref="A37:J37"/>
    <mergeCell ref="B26:J26"/>
    <mergeCell ref="B27:J27"/>
    <mergeCell ref="B28:J28"/>
    <mergeCell ref="B29:J29"/>
    <mergeCell ref="A30:J30"/>
    <mergeCell ref="A32:J32"/>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45"/>
  <sheetViews>
    <sheetView view="pageBreakPreview" zoomScaleNormal="100" zoomScaleSheetLayoutView="100" workbookViewId="0">
      <selection activeCell="A4" sqref="A4:F4"/>
    </sheetView>
  </sheetViews>
  <sheetFormatPr defaultRowHeight="12.75"/>
  <cols>
    <col min="1" max="1" width="6.7109375" customWidth="1"/>
    <col min="2" max="2" width="48.140625" customWidth="1"/>
    <col min="3" max="3" width="5.7109375" customWidth="1"/>
    <col min="4" max="4" width="16.140625" customWidth="1"/>
    <col min="5" max="5" width="10.42578125" customWidth="1"/>
    <col min="6" max="6" width="10.28515625" customWidth="1"/>
  </cols>
  <sheetData>
    <row r="1" spans="1:6" ht="30" customHeight="1">
      <c r="A1" s="133"/>
      <c r="B1" s="134"/>
      <c r="C1" s="134"/>
      <c r="D1" s="134"/>
      <c r="E1" s="134"/>
      <c r="F1" s="135"/>
    </row>
    <row r="2" spans="1:6" ht="14.25">
      <c r="A2" s="136" t="s">
        <v>32</v>
      </c>
      <c r="B2" s="137"/>
      <c r="C2" s="137"/>
      <c r="D2" s="137"/>
      <c r="E2" s="137"/>
      <c r="F2" s="138"/>
    </row>
    <row r="3" spans="1:6" ht="14.25">
      <c r="A3" s="139" t="s">
        <v>43</v>
      </c>
      <c r="B3" s="140"/>
      <c r="C3" s="140"/>
      <c r="D3" s="140"/>
      <c r="E3" s="140"/>
      <c r="F3" s="141"/>
    </row>
    <row r="4" spans="1:6" ht="20.100000000000001" customHeight="1" thickBot="1">
      <c r="A4" s="142" t="s">
        <v>246</v>
      </c>
      <c r="B4" s="143"/>
      <c r="C4" s="143"/>
      <c r="D4" s="143"/>
      <c r="E4" s="143"/>
      <c r="F4" s="144"/>
    </row>
    <row r="5" spans="1:6">
      <c r="A5" s="25"/>
      <c r="B5" s="131" t="s">
        <v>55</v>
      </c>
      <c r="C5" s="131"/>
      <c r="D5" s="131"/>
      <c r="E5" s="131"/>
      <c r="F5" s="132"/>
    </row>
    <row r="6" spans="1:6">
      <c r="A6" s="26">
        <v>1</v>
      </c>
      <c r="B6" s="131" t="s">
        <v>44</v>
      </c>
      <c r="C6" s="131"/>
      <c r="D6" s="131"/>
      <c r="E6" s="131"/>
      <c r="F6" s="132"/>
    </row>
    <row r="7" spans="1:6">
      <c r="A7" s="25"/>
      <c r="B7" s="145" t="s">
        <v>54</v>
      </c>
      <c r="C7" s="145"/>
      <c r="D7" s="145"/>
      <c r="E7" s="145"/>
      <c r="F7" s="146"/>
    </row>
    <row r="8" spans="1:6" ht="30.75" customHeight="1">
      <c r="A8" s="25"/>
      <c r="B8" s="145" t="s">
        <v>45</v>
      </c>
      <c r="C8" s="145"/>
      <c r="D8" s="145"/>
      <c r="E8" s="145"/>
      <c r="F8" s="146"/>
    </row>
    <row r="9" spans="1:6" ht="27" customHeight="1">
      <c r="A9" s="25"/>
      <c r="B9" s="145" t="s">
        <v>56</v>
      </c>
      <c r="C9" s="145"/>
      <c r="D9" s="145"/>
      <c r="E9" s="145"/>
      <c r="F9" s="146"/>
    </row>
    <row r="10" spans="1:6" ht="42.75" customHeight="1">
      <c r="A10" s="25"/>
      <c r="B10" s="145" t="s">
        <v>57</v>
      </c>
      <c r="C10" s="145"/>
      <c r="D10" s="145"/>
      <c r="E10" s="145"/>
      <c r="F10" s="146"/>
    </row>
    <row r="11" spans="1:6">
      <c r="A11" s="27">
        <v>2</v>
      </c>
      <c r="B11" s="145" t="s">
        <v>58</v>
      </c>
      <c r="C11" s="145"/>
      <c r="D11" s="145"/>
      <c r="E11" s="145"/>
      <c r="F11" s="146"/>
    </row>
    <row r="12" spans="1:6">
      <c r="A12" s="25"/>
      <c r="B12" s="145" t="s">
        <v>8</v>
      </c>
      <c r="C12" s="145"/>
      <c r="D12" s="145"/>
      <c r="E12" s="145"/>
      <c r="F12" s="146"/>
    </row>
    <row r="13" spans="1:6">
      <c r="A13" s="25"/>
      <c r="B13" s="145" t="s">
        <v>72</v>
      </c>
      <c r="C13" s="145"/>
      <c r="D13" s="145"/>
      <c r="E13" s="145"/>
      <c r="F13" s="146"/>
    </row>
    <row r="14" spans="1:6">
      <c r="A14" s="25"/>
      <c r="B14" s="147" t="s">
        <v>9</v>
      </c>
      <c r="C14" s="147"/>
      <c r="D14" s="147"/>
      <c r="E14" s="147"/>
      <c r="F14" s="148"/>
    </row>
    <row r="15" spans="1:6" ht="12.75" customHeight="1">
      <c r="A15" s="25"/>
      <c r="B15" s="131" t="s">
        <v>247</v>
      </c>
      <c r="C15" s="131"/>
      <c r="D15" s="131"/>
      <c r="E15" s="131"/>
      <c r="F15" s="29"/>
    </row>
    <row r="16" spans="1:6" ht="68.25" customHeight="1">
      <c r="A16" s="27">
        <v>3</v>
      </c>
      <c r="B16" s="145" t="s">
        <v>46</v>
      </c>
      <c r="C16" s="145"/>
      <c r="D16" s="145"/>
      <c r="E16" s="145"/>
      <c r="F16" s="146"/>
    </row>
    <row r="17" spans="1:6" ht="21.75" customHeight="1">
      <c r="A17" s="27">
        <v>4</v>
      </c>
      <c r="B17" s="145" t="s">
        <v>10</v>
      </c>
      <c r="C17" s="145"/>
      <c r="D17" s="145"/>
      <c r="E17" s="145"/>
      <c r="F17" s="146"/>
    </row>
    <row r="18" spans="1:6" ht="55.5" customHeight="1">
      <c r="A18" s="27">
        <v>5</v>
      </c>
      <c r="B18" s="145" t="s">
        <v>59</v>
      </c>
      <c r="C18" s="145"/>
      <c r="D18" s="145"/>
      <c r="E18" s="145"/>
      <c r="F18" s="146"/>
    </row>
    <row r="19" spans="1:6" ht="27" customHeight="1">
      <c r="A19" s="27">
        <v>6</v>
      </c>
      <c r="B19" s="145" t="s">
        <v>91</v>
      </c>
      <c r="C19" s="145"/>
      <c r="D19" s="145"/>
      <c r="E19" s="145"/>
      <c r="F19" s="146"/>
    </row>
    <row r="20" spans="1:6" ht="59.25" customHeight="1">
      <c r="A20" s="27">
        <v>7</v>
      </c>
      <c r="B20" s="145" t="s">
        <v>60</v>
      </c>
      <c r="C20" s="145"/>
      <c r="D20" s="145"/>
      <c r="E20" s="145"/>
      <c r="F20" s="146"/>
    </row>
    <row r="21" spans="1:6" ht="30" customHeight="1">
      <c r="A21" s="27">
        <v>8</v>
      </c>
      <c r="B21" s="145" t="s">
        <v>11</v>
      </c>
      <c r="C21" s="145"/>
      <c r="D21" s="145"/>
      <c r="E21" s="145"/>
      <c r="F21" s="146"/>
    </row>
    <row r="22" spans="1:6" ht="27.75" customHeight="1">
      <c r="A22" s="27">
        <v>9</v>
      </c>
      <c r="B22" s="145" t="s">
        <v>61</v>
      </c>
      <c r="C22" s="145"/>
      <c r="D22" s="145"/>
      <c r="E22" s="145"/>
      <c r="F22" s="146"/>
    </row>
    <row r="23" spans="1:6" ht="42.75" customHeight="1">
      <c r="A23" s="27">
        <v>10</v>
      </c>
      <c r="B23" s="145" t="s">
        <v>62</v>
      </c>
      <c r="C23" s="145"/>
      <c r="D23" s="145"/>
      <c r="E23" s="145"/>
      <c r="F23" s="146"/>
    </row>
    <row r="24" spans="1:6" ht="66" customHeight="1">
      <c r="A24" s="27">
        <v>11</v>
      </c>
      <c r="B24" s="145" t="s">
        <v>63</v>
      </c>
      <c r="C24" s="145"/>
      <c r="D24" s="145"/>
      <c r="E24" s="145"/>
      <c r="F24" s="146"/>
    </row>
    <row r="25" spans="1:6" ht="16.5" customHeight="1">
      <c r="A25" s="27">
        <v>12</v>
      </c>
      <c r="B25" s="145" t="s">
        <v>12</v>
      </c>
      <c r="C25" s="145"/>
      <c r="D25" s="145"/>
      <c r="E25" s="145"/>
      <c r="F25" s="146"/>
    </row>
    <row r="26" spans="1:6" ht="43.5" customHeight="1">
      <c r="A26" s="27">
        <v>13</v>
      </c>
      <c r="B26" s="145" t="s">
        <v>64</v>
      </c>
      <c r="C26" s="145"/>
      <c r="D26" s="145"/>
      <c r="E26" s="145"/>
      <c r="F26" s="146"/>
    </row>
    <row r="27" spans="1:6" ht="45" customHeight="1">
      <c r="A27" s="27">
        <v>14</v>
      </c>
      <c r="B27" s="145" t="s">
        <v>65</v>
      </c>
      <c r="C27" s="145"/>
      <c r="D27" s="145"/>
      <c r="E27" s="145"/>
      <c r="F27" s="146"/>
    </row>
    <row r="28" spans="1:6" ht="32.25" customHeight="1">
      <c r="A28" s="27">
        <v>15</v>
      </c>
      <c r="B28" s="145" t="s">
        <v>13</v>
      </c>
      <c r="C28" s="145"/>
      <c r="D28" s="145"/>
      <c r="E28" s="145"/>
      <c r="F28" s="146"/>
    </row>
    <row r="29" spans="1:6" ht="29.25" customHeight="1">
      <c r="A29" s="27">
        <v>16</v>
      </c>
      <c r="B29" s="145" t="s">
        <v>14</v>
      </c>
      <c r="C29" s="145"/>
      <c r="D29" s="145"/>
      <c r="E29" s="145"/>
      <c r="F29" s="146"/>
    </row>
    <row r="30" spans="1:6">
      <c r="A30" s="27">
        <v>17</v>
      </c>
      <c r="B30" s="145" t="s">
        <v>71</v>
      </c>
      <c r="C30" s="145"/>
      <c r="D30" s="145"/>
      <c r="E30" s="145"/>
      <c r="F30" s="146"/>
    </row>
    <row r="31" spans="1:6">
      <c r="A31" s="25"/>
      <c r="B31" s="30" t="s">
        <v>6</v>
      </c>
      <c r="C31" s="149" t="s">
        <v>15</v>
      </c>
      <c r="D31" s="149"/>
      <c r="E31" s="149"/>
      <c r="F31" s="150"/>
    </row>
    <row r="32" spans="1:6">
      <c r="A32" s="25"/>
      <c r="B32" s="30" t="s">
        <v>16</v>
      </c>
      <c r="C32" s="149" t="s">
        <v>17</v>
      </c>
      <c r="D32" s="149"/>
      <c r="E32" s="149"/>
      <c r="F32" s="150"/>
    </row>
    <row r="33" spans="1:6">
      <c r="A33" s="25"/>
      <c r="B33" s="30" t="s">
        <v>18</v>
      </c>
      <c r="C33" s="149" t="s">
        <v>47</v>
      </c>
      <c r="D33" s="149"/>
      <c r="E33" s="149"/>
      <c r="F33" s="150"/>
    </row>
    <row r="34" spans="1:6" ht="14.25">
      <c r="A34" s="25"/>
      <c r="B34" s="30" t="s">
        <v>48</v>
      </c>
      <c r="C34" s="149" t="s">
        <v>49</v>
      </c>
      <c r="D34" s="149"/>
      <c r="E34" s="149"/>
      <c r="F34" s="150"/>
    </row>
    <row r="35" spans="1:6" ht="14.25">
      <c r="A35" s="25"/>
      <c r="B35" s="30" t="s">
        <v>50</v>
      </c>
      <c r="C35" s="149" t="s">
        <v>51</v>
      </c>
      <c r="D35" s="149"/>
      <c r="E35" s="149"/>
      <c r="F35" s="150"/>
    </row>
    <row r="36" spans="1:6">
      <c r="A36" s="25"/>
      <c r="B36" s="30" t="s">
        <v>19</v>
      </c>
      <c r="C36" s="149" t="s">
        <v>52</v>
      </c>
      <c r="D36" s="149"/>
      <c r="E36" s="149"/>
      <c r="F36" s="150"/>
    </row>
    <row r="37" spans="1:6">
      <c r="A37" s="25"/>
      <c r="B37" s="30" t="s">
        <v>20</v>
      </c>
      <c r="C37" s="149" t="s">
        <v>21</v>
      </c>
      <c r="D37" s="149"/>
      <c r="E37" s="149"/>
      <c r="F37" s="150"/>
    </row>
    <row r="38" spans="1:6">
      <c r="A38" s="25"/>
      <c r="B38" s="85" t="s">
        <v>92</v>
      </c>
      <c r="C38" s="153" t="s">
        <v>92</v>
      </c>
      <c r="D38" s="153"/>
      <c r="E38" s="153"/>
      <c r="F38" s="154"/>
    </row>
    <row r="39" spans="1:6">
      <c r="A39" s="25"/>
      <c r="B39" s="30" t="s">
        <v>22</v>
      </c>
      <c r="C39" s="149" t="s">
        <v>23</v>
      </c>
      <c r="D39" s="149"/>
      <c r="E39" s="149"/>
      <c r="F39" s="150"/>
    </row>
    <row r="40" spans="1:6">
      <c r="A40" s="25"/>
      <c r="B40" s="30" t="s">
        <v>24</v>
      </c>
      <c r="C40" s="149" t="s">
        <v>25</v>
      </c>
      <c r="D40" s="149"/>
      <c r="E40" s="149"/>
      <c r="F40" s="150"/>
    </row>
    <row r="41" spans="1:6">
      <c r="A41" s="25"/>
      <c r="B41" s="30" t="s">
        <v>26</v>
      </c>
      <c r="C41" s="149" t="s">
        <v>27</v>
      </c>
      <c r="D41" s="149"/>
      <c r="E41" s="149"/>
      <c r="F41" s="150"/>
    </row>
    <row r="42" spans="1:6">
      <c r="A42" s="25"/>
      <c r="B42" s="30" t="s">
        <v>7</v>
      </c>
      <c r="C42" s="149" t="s">
        <v>28</v>
      </c>
      <c r="D42" s="149"/>
      <c r="E42" s="149"/>
      <c r="F42" s="150"/>
    </row>
    <row r="43" spans="1:6">
      <c r="A43" s="25"/>
      <c r="B43" s="30" t="s">
        <v>29</v>
      </c>
      <c r="C43" s="149" t="s">
        <v>30</v>
      </c>
      <c r="D43" s="149"/>
      <c r="E43" s="149"/>
      <c r="F43" s="150"/>
    </row>
    <row r="44" spans="1:6">
      <c r="A44" s="25"/>
      <c r="B44" s="31" t="s">
        <v>31</v>
      </c>
      <c r="C44" s="32"/>
      <c r="D44" s="28"/>
      <c r="E44" s="4"/>
      <c r="F44" s="29"/>
    </row>
    <row r="45" spans="1:6" ht="33.75" customHeight="1" thickBot="1">
      <c r="A45" s="33">
        <v>18</v>
      </c>
      <c r="B45" s="151" t="s">
        <v>53</v>
      </c>
      <c r="C45" s="151"/>
      <c r="D45" s="151"/>
      <c r="E45" s="151"/>
      <c r="F45" s="152"/>
    </row>
  </sheetData>
  <mergeCells count="44">
    <mergeCell ref="B45:F45"/>
    <mergeCell ref="C33:F33"/>
    <mergeCell ref="C34:F34"/>
    <mergeCell ref="C35:F35"/>
    <mergeCell ref="C36:F36"/>
    <mergeCell ref="C37:F37"/>
    <mergeCell ref="C38:F38"/>
    <mergeCell ref="C39:F39"/>
    <mergeCell ref="C40:F40"/>
    <mergeCell ref="C41:F41"/>
    <mergeCell ref="C42:F42"/>
    <mergeCell ref="C43:F43"/>
    <mergeCell ref="C32:F32"/>
    <mergeCell ref="B21:F21"/>
    <mergeCell ref="B22:F22"/>
    <mergeCell ref="B23:F23"/>
    <mergeCell ref="B24:F24"/>
    <mergeCell ref="B25:F25"/>
    <mergeCell ref="B26:F26"/>
    <mergeCell ref="B27:F27"/>
    <mergeCell ref="B28:F28"/>
    <mergeCell ref="B29:F29"/>
    <mergeCell ref="B30:F30"/>
    <mergeCell ref="C31:F31"/>
    <mergeCell ref="B12:F12"/>
    <mergeCell ref="B13:F13"/>
    <mergeCell ref="B14:F14"/>
    <mergeCell ref="B20:F20"/>
    <mergeCell ref="B16:F16"/>
    <mergeCell ref="B17:F17"/>
    <mergeCell ref="B18:F18"/>
    <mergeCell ref="B19:F19"/>
    <mergeCell ref="B15:E15"/>
    <mergeCell ref="B7:F7"/>
    <mergeCell ref="B8:F8"/>
    <mergeCell ref="B9:F9"/>
    <mergeCell ref="B10:F10"/>
    <mergeCell ref="B11:F11"/>
    <mergeCell ref="B6:F6"/>
    <mergeCell ref="A1:F1"/>
    <mergeCell ref="A2:F2"/>
    <mergeCell ref="A3:F3"/>
    <mergeCell ref="A4:F4"/>
    <mergeCell ref="B5:F5"/>
  </mergeCells>
  <pageMargins left="0.7" right="0.7" top="0.75" bottom="0.75" header="0.3" footer="0.3"/>
  <pageSetup scale="9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E16"/>
  <sheetViews>
    <sheetView view="pageBreakPreview" zoomScaleNormal="100" zoomScaleSheetLayoutView="100" workbookViewId="0">
      <selection activeCell="B9" sqref="B9:E9"/>
    </sheetView>
  </sheetViews>
  <sheetFormatPr defaultRowHeight="12.75"/>
  <cols>
    <col min="1" max="1" width="6.7109375" customWidth="1"/>
    <col min="2" max="2" width="48.140625" customWidth="1"/>
    <col min="3" max="3" width="5.7109375" customWidth="1"/>
    <col min="4" max="4" width="16.140625" customWidth="1"/>
    <col min="5" max="5" width="10.42578125" customWidth="1"/>
  </cols>
  <sheetData>
    <row r="1" spans="1:5" ht="39.950000000000003" customHeight="1" thickBot="1">
      <c r="A1" s="171"/>
      <c r="B1" s="172"/>
      <c r="C1" s="172"/>
      <c r="D1" s="172"/>
      <c r="E1" s="172"/>
    </row>
    <row r="2" spans="1:5" ht="14.25">
      <c r="A2" s="173" t="s">
        <v>73</v>
      </c>
      <c r="B2" s="174"/>
      <c r="C2" s="174"/>
      <c r="D2" s="174"/>
      <c r="E2" s="174"/>
    </row>
    <row r="3" spans="1:5" ht="30" customHeight="1">
      <c r="A3" s="139" t="s">
        <v>83</v>
      </c>
      <c r="B3" s="140"/>
      <c r="C3" s="140"/>
      <c r="D3" s="140"/>
      <c r="E3" s="140"/>
    </row>
    <row r="4" spans="1:5" ht="30" customHeight="1" thickBot="1">
      <c r="A4" s="142" t="s">
        <v>246</v>
      </c>
      <c r="B4" s="143"/>
      <c r="C4" s="143"/>
      <c r="D4" s="143"/>
      <c r="E4" s="143"/>
    </row>
    <row r="5" spans="1:5">
      <c r="A5" s="25"/>
      <c r="B5" s="175" t="s">
        <v>74</v>
      </c>
      <c r="C5" s="175"/>
      <c r="D5" s="175"/>
      <c r="E5" s="175"/>
    </row>
    <row r="6" spans="1:5" ht="30" customHeight="1">
      <c r="A6" s="26"/>
      <c r="B6" s="131" t="s">
        <v>75</v>
      </c>
      <c r="C6" s="131"/>
      <c r="D6" s="131"/>
      <c r="E6" s="131"/>
    </row>
    <row r="7" spans="1:5" ht="30" customHeight="1">
      <c r="A7" s="26">
        <v>1</v>
      </c>
      <c r="B7" s="145" t="s">
        <v>76</v>
      </c>
      <c r="C7" s="145"/>
      <c r="D7" s="145"/>
      <c r="E7" s="145"/>
    </row>
    <row r="8" spans="1:5" ht="30" customHeight="1">
      <c r="A8" s="26">
        <v>2</v>
      </c>
      <c r="B8" s="145" t="s">
        <v>77</v>
      </c>
      <c r="C8" s="145"/>
      <c r="D8" s="145"/>
      <c r="E8" s="145"/>
    </row>
    <row r="9" spans="1:5" ht="30" customHeight="1">
      <c r="A9" s="26">
        <v>3</v>
      </c>
      <c r="B9" s="145" t="s">
        <v>78</v>
      </c>
      <c r="C9" s="145"/>
      <c r="D9" s="145"/>
      <c r="E9" s="145"/>
    </row>
    <row r="10" spans="1:5" ht="30" customHeight="1">
      <c r="A10" s="26">
        <v>4</v>
      </c>
      <c r="B10" s="145" t="s">
        <v>79</v>
      </c>
      <c r="C10" s="145"/>
      <c r="D10" s="145"/>
      <c r="E10" s="145"/>
    </row>
    <row r="11" spans="1:5" ht="30" customHeight="1">
      <c r="A11" s="26">
        <v>5</v>
      </c>
      <c r="B11" s="145" t="s">
        <v>80</v>
      </c>
      <c r="C11" s="145"/>
      <c r="D11" s="145"/>
      <c r="E11" s="145"/>
    </row>
    <row r="12" spans="1:5" ht="30" customHeight="1">
      <c r="A12" s="26">
        <v>6</v>
      </c>
      <c r="B12" s="145" t="s">
        <v>81</v>
      </c>
      <c r="C12" s="145"/>
      <c r="D12" s="145"/>
      <c r="E12" s="145"/>
    </row>
    <row r="13" spans="1:5" ht="50.1" customHeight="1">
      <c r="A13" s="26">
        <v>7</v>
      </c>
      <c r="B13" s="145" t="s">
        <v>82</v>
      </c>
      <c r="C13" s="145"/>
      <c r="D13" s="145"/>
      <c r="E13" s="145"/>
    </row>
    <row r="14" spans="1:5" ht="30" customHeight="1">
      <c r="A14" s="27"/>
      <c r="B14" s="145"/>
      <c r="C14" s="145"/>
      <c r="D14" s="145"/>
      <c r="E14" s="145"/>
    </row>
    <row r="15" spans="1:5" ht="30" customHeight="1">
      <c r="A15" s="27"/>
      <c r="B15" s="145"/>
      <c r="C15" s="145"/>
      <c r="D15" s="145"/>
      <c r="E15" s="145"/>
    </row>
    <row r="16" spans="1:5" ht="30" customHeight="1">
      <c r="A16" s="27"/>
      <c r="B16" s="145"/>
      <c r="C16" s="145"/>
      <c r="D16" s="145"/>
      <c r="E16" s="145"/>
    </row>
  </sheetData>
  <mergeCells count="16">
    <mergeCell ref="B6:E6"/>
    <mergeCell ref="A1:E1"/>
    <mergeCell ref="A2:E2"/>
    <mergeCell ref="A3:E3"/>
    <mergeCell ref="A4:E4"/>
    <mergeCell ref="B5:E5"/>
    <mergeCell ref="B13:E13"/>
    <mergeCell ref="B14:E14"/>
    <mergeCell ref="B15:E15"/>
    <mergeCell ref="B16:E16"/>
    <mergeCell ref="B7:E7"/>
    <mergeCell ref="B8:E8"/>
    <mergeCell ref="B9:E9"/>
    <mergeCell ref="B10:E10"/>
    <mergeCell ref="B11:E11"/>
    <mergeCell ref="B12:E12"/>
  </mergeCells>
  <pageMargins left="0.7" right="0.7" top="0.75" bottom="0.75" header="0.3" footer="0.3"/>
  <pageSetup scale="9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145"/>
  <sheetViews>
    <sheetView view="pageBreakPreview" zoomScaleNormal="100" zoomScaleSheetLayoutView="100" workbookViewId="0">
      <pane xSplit="3" ySplit="6" topLeftCell="D7" activePane="bottomRight" state="frozen"/>
      <selection pane="topRight" activeCell="D1" sqref="D1"/>
      <selection pane="bottomLeft" activeCell="A7" sqref="A7"/>
      <selection pane="bottomRight" activeCell="E18" sqref="E18"/>
    </sheetView>
  </sheetViews>
  <sheetFormatPr defaultColWidth="8.7109375" defaultRowHeight="15"/>
  <cols>
    <col min="1" max="1" width="7.5703125" style="96" customWidth="1"/>
    <col min="2" max="2" width="48.140625" style="1" customWidth="1"/>
    <col min="3" max="3" width="7.7109375" style="1" customWidth="1"/>
    <col min="4" max="4" width="13.7109375" style="1" customWidth="1"/>
    <col min="5" max="6" width="13.7109375" style="3" customWidth="1"/>
    <col min="7" max="7" width="12.42578125" style="1" customWidth="1"/>
    <col min="8" max="16384" width="8.7109375" style="1"/>
  </cols>
  <sheetData>
    <row r="1" spans="1:6" ht="30" customHeight="1">
      <c r="A1" s="162"/>
      <c r="B1" s="163"/>
      <c r="C1" s="163"/>
      <c r="D1" s="163"/>
      <c r="E1" s="163"/>
      <c r="F1" s="164"/>
    </row>
    <row r="2" spans="1:6">
      <c r="A2" s="165" t="s">
        <v>245</v>
      </c>
      <c r="B2" s="166"/>
      <c r="C2" s="166"/>
      <c r="D2" s="166"/>
      <c r="E2" s="166"/>
      <c r="F2" s="167"/>
    </row>
    <row r="3" spans="1:6">
      <c r="A3" s="168" t="s">
        <v>36</v>
      </c>
      <c r="B3" s="169"/>
      <c r="C3" s="169"/>
      <c r="D3" s="169"/>
      <c r="E3" s="169"/>
      <c r="F3" s="170"/>
    </row>
    <row r="4" spans="1:6">
      <c r="A4" s="139" t="s">
        <v>246</v>
      </c>
      <c r="B4" s="140"/>
      <c r="C4" s="140"/>
      <c r="D4" s="140"/>
      <c r="E4" s="140"/>
      <c r="F4" s="141"/>
    </row>
    <row r="5" spans="1:6" ht="16.5" thickBot="1">
      <c r="A5" s="86"/>
      <c r="B5" s="188" t="s">
        <v>258</v>
      </c>
      <c r="C5" s="189" t="s">
        <v>38</v>
      </c>
      <c r="D5" s="189"/>
      <c r="E5" s="189"/>
      <c r="F5" s="190"/>
    </row>
    <row r="6" spans="1:6">
      <c r="A6" s="87"/>
      <c r="B6" s="35" t="s">
        <v>249</v>
      </c>
      <c r="C6" s="46" t="s">
        <v>66</v>
      </c>
      <c r="D6" s="36" t="s">
        <v>5</v>
      </c>
      <c r="E6" s="37" t="s">
        <v>67</v>
      </c>
      <c r="F6" s="47" t="s">
        <v>5</v>
      </c>
    </row>
    <row r="7" spans="1:6" s="52" customFormat="1" ht="18" customHeight="1">
      <c r="A7" s="88"/>
      <c r="B7" s="53" t="s">
        <v>1</v>
      </c>
      <c r="C7" s="54"/>
      <c r="D7" s="55"/>
      <c r="E7" s="56"/>
      <c r="F7" s="57"/>
    </row>
    <row r="8" spans="1:6" ht="18" customHeight="1">
      <c r="A8" s="89">
        <v>1</v>
      </c>
      <c r="B8" s="42" t="str">
        <f>B17</f>
        <v>Mobilization and Demobilization</v>
      </c>
      <c r="C8" s="113" t="s">
        <v>93</v>
      </c>
      <c r="D8" s="34">
        <f>F19</f>
        <v>0</v>
      </c>
      <c r="E8" s="41"/>
      <c r="F8" s="44"/>
    </row>
    <row r="9" spans="1:6" ht="19.899999999999999" customHeight="1">
      <c r="A9" s="89">
        <v>2</v>
      </c>
      <c r="B9" s="42" t="str">
        <f>B20</f>
        <v>Hydraulic pressure testing and disinfection and Repair the damages</v>
      </c>
      <c r="C9" s="113" t="s">
        <v>93</v>
      </c>
      <c r="D9" s="34">
        <f>F28</f>
        <v>0</v>
      </c>
      <c r="E9" s="41"/>
      <c r="F9" s="44"/>
    </row>
    <row r="10" spans="1:6" ht="18" customHeight="1">
      <c r="A10" s="89">
        <v>3</v>
      </c>
      <c r="B10" s="42" t="str">
        <f>B29</f>
        <v>Construction &amp; Installations</v>
      </c>
      <c r="C10" s="113" t="s">
        <v>93</v>
      </c>
      <c r="D10" s="34">
        <f>F39</f>
        <v>0</v>
      </c>
      <c r="E10" s="41"/>
      <c r="F10" s="44"/>
    </row>
    <row r="11" spans="1:6" ht="18" customHeight="1">
      <c r="A11" s="89">
        <v>4</v>
      </c>
      <c r="B11" s="42" t="str">
        <f>B40</f>
        <v>Laying and Jointing or Fixing</v>
      </c>
      <c r="C11" s="113" t="s">
        <v>93</v>
      </c>
      <c r="D11" s="34">
        <f>F58</f>
        <v>0</v>
      </c>
      <c r="E11" s="41"/>
      <c r="F11" s="44"/>
    </row>
    <row r="12" spans="1:6" ht="18" customHeight="1">
      <c r="A12" s="89">
        <v>5</v>
      </c>
      <c r="B12" s="43" t="str">
        <f>B59</f>
        <v>Installation of HDPE Fittings</v>
      </c>
      <c r="C12" s="113" t="s">
        <v>93</v>
      </c>
      <c r="D12" s="34">
        <f>F126</f>
        <v>0</v>
      </c>
      <c r="E12" s="41"/>
      <c r="F12" s="44"/>
    </row>
    <row r="13" spans="1:6" ht="18" customHeight="1">
      <c r="A13" s="89">
        <v>6</v>
      </c>
      <c r="B13" s="43" t="str">
        <f>B127</f>
        <v>Chamber construction and concrete works</v>
      </c>
      <c r="C13" s="113" t="s">
        <v>93</v>
      </c>
      <c r="D13" s="34">
        <f>F130</f>
        <v>0</v>
      </c>
      <c r="E13" s="41"/>
      <c r="F13" s="44"/>
    </row>
    <row r="14" spans="1:6" ht="18" customHeight="1">
      <c r="A14" s="89">
        <v>7</v>
      </c>
      <c r="B14" s="43" t="str">
        <f>B131</f>
        <v>Testing &amp; Commissioning hand-over</v>
      </c>
      <c r="C14" s="113" t="s">
        <v>93</v>
      </c>
      <c r="D14" s="34">
        <f>F140</f>
        <v>0</v>
      </c>
      <c r="E14" s="41"/>
      <c r="F14" s="44"/>
    </row>
    <row r="15" spans="1:6" s="52" customFormat="1" ht="18" customHeight="1" thickBot="1">
      <c r="A15" s="160" t="s">
        <v>255</v>
      </c>
      <c r="B15" s="161"/>
      <c r="C15" s="48"/>
      <c r="D15" s="49">
        <f>SUM(D8:D14)</f>
        <v>0</v>
      </c>
      <c r="E15" s="50"/>
      <c r="F15" s="51"/>
    </row>
    <row r="16" spans="1:6" s="2" customFormat="1" ht="13.5" thickBot="1">
      <c r="A16" s="90" t="s">
        <v>2</v>
      </c>
      <c r="B16" s="67" t="s">
        <v>0</v>
      </c>
      <c r="C16" s="68" t="s">
        <v>3</v>
      </c>
      <c r="D16" s="67" t="s">
        <v>4</v>
      </c>
      <c r="E16" s="67" t="s">
        <v>67</v>
      </c>
      <c r="F16" s="69" t="s">
        <v>5</v>
      </c>
    </row>
    <row r="17" spans="1:6">
      <c r="A17" s="103">
        <v>1</v>
      </c>
      <c r="B17" s="111" t="s">
        <v>256</v>
      </c>
      <c r="C17" s="77"/>
      <c r="D17" s="70"/>
      <c r="E17" s="71"/>
      <c r="F17" s="72"/>
    </row>
    <row r="18" spans="1:6" ht="25.5">
      <c r="A18" s="91">
        <v>1.1000000000000001</v>
      </c>
      <c r="B18" s="100" t="s">
        <v>94</v>
      </c>
      <c r="C18" s="78" t="s">
        <v>166</v>
      </c>
      <c r="D18" s="38">
        <v>1</v>
      </c>
      <c r="E18" s="108"/>
      <c r="F18" s="74">
        <f>D18*E18</f>
        <v>0</v>
      </c>
    </row>
    <row r="19" spans="1:6" ht="15.75" thickBot="1">
      <c r="A19" s="92"/>
      <c r="B19" s="62" t="s">
        <v>68</v>
      </c>
      <c r="C19" s="79"/>
      <c r="D19" s="63"/>
      <c r="E19" s="73"/>
      <c r="F19" s="75">
        <f>SUM(F18:F18)</f>
        <v>0</v>
      </c>
    </row>
    <row r="20" spans="1:6" ht="28.9" customHeight="1">
      <c r="A20" s="109">
        <v>2</v>
      </c>
      <c r="B20" s="107" t="s">
        <v>167</v>
      </c>
      <c r="C20" s="80"/>
      <c r="D20" s="59"/>
      <c r="E20" s="60"/>
      <c r="F20" s="61"/>
    </row>
    <row r="21" spans="1:6" ht="89.25">
      <c r="A21" s="105">
        <v>2.1</v>
      </c>
      <c r="B21" s="106" t="s">
        <v>168</v>
      </c>
      <c r="C21" s="78" t="s">
        <v>18</v>
      </c>
      <c r="D21" s="40">
        <v>1000</v>
      </c>
      <c r="E21" s="39"/>
      <c r="F21" s="74">
        <f>D21*E21</f>
        <v>0</v>
      </c>
    </row>
    <row r="22" spans="1:6">
      <c r="A22" s="91">
        <v>2.2000000000000002</v>
      </c>
      <c r="B22" s="101" t="s">
        <v>169</v>
      </c>
      <c r="C22" s="78" t="s">
        <v>18</v>
      </c>
      <c r="D22" s="58">
        <v>500</v>
      </c>
      <c r="E22" s="39"/>
      <c r="F22" s="74">
        <f>D22*E22</f>
        <v>0</v>
      </c>
    </row>
    <row r="23" spans="1:6">
      <c r="A23" s="105">
        <v>2.2999999999999998</v>
      </c>
      <c r="B23" s="101" t="s">
        <v>170</v>
      </c>
      <c r="C23" s="78" t="s">
        <v>18</v>
      </c>
      <c r="D23" s="58">
        <v>2800</v>
      </c>
      <c r="E23" s="39"/>
      <c r="F23" s="74">
        <f t="shared" ref="F23:F27" si="0">D23*E23</f>
        <v>0</v>
      </c>
    </row>
    <row r="24" spans="1:6">
      <c r="A24" s="91">
        <v>2.4</v>
      </c>
      <c r="B24" s="101" t="s">
        <v>164</v>
      </c>
      <c r="C24" s="78" t="s">
        <v>18</v>
      </c>
      <c r="D24" s="58">
        <v>2500</v>
      </c>
      <c r="E24" s="39"/>
      <c r="F24" s="74">
        <f t="shared" si="0"/>
        <v>0</v>
      </c>
    </row>
    <row r="25" spans="1:6">
      <c r="A25" s="105">
        <v>2.5</v>
      </c>
      <c r="B25" s="101" t="s">
        <v>165</v>
      </c>
      <c r="C25" s="78" t="s">
        <v>18</v>
      </c>
      <c r="D25" s="58">
        <v>3200</v>
      </c>
      <c r="E25" s="39"/>
      <c r="F25" s="74">
        <f t="shared" si="0"/>
        <v>0</v>
      </c>
    </row>
    <row r="26" spans="1:6">
      <c r="A26" s="91">
        <v>2.6</v>
      </c>
      <c r="B26" s="101" t="s">
        <v>171</v>
      </c>
      <c r="C26" s="78" t="s">
        <v>18</v>
      </c>
      <c r="D26" s="58">
        <v>4000</v>
      </c>
      <c r="E26" s="39"/>
      <c r="F26" s="74">
        <f t="shared" si="0"/>
        <v>0</v>
      </c>
    </row>
    <row r="27" spans="1:6">
      <c r="A27" s="105">
        <v>2.7</v>
      </c>
      <c r="B27" s="101" t="s">
        <v>114</v>
      </c>
      <c r="C27" s="78" t="s">
        <v>18</v>
      </c>
      <c r="D27" s="58">
        <v>500</v>
      </c>
      <c r="E27" s="39"/>
      <c r="F27" s="74">
        <f t="shared" si="0"/>
        <v>0</v>
      </c>
    </row>
    <row r="28" spans="1:6" ht="15.75" thickBot="1">
      <c r="A28" s="94"/>
      <c r="B28" s="62" t="s">
        <v>68</v>
      </c>
      <c r="C28" s="81"/>
      <c r="D28" s="65"/>
      <c r="E28" s="66"/>
      <c r="F28" s="75">
        <f>SUM(F21:F27)</f>
        <v>0</v>
      </c>
    </row>
    <row r="29" spans="1:6">
      <c r="A29" s="93"/>
      <c r="B29" s="99" t="s">
        <v>95</v>
      </c>
      <c r="C29" s="80"/>
      <c r="D29" s="59"/>
      <c r="E29" s="60"/>
      <c r="F29" s="61"/>
    </row>
    <row r="30" spans="1:6" ht="89.25">
      <c r="A30" s="103">
        <v>3</v>
      </c>
      <c r="B30" s="104" t="s">
        <v>96</v>
      </c>
      <c r="C30" s="78"/>
      <c r="D30" s="40"/>
      <c r="E30" s="39"/>
      <c r="F30" s="45"/>
    </row>
    <row r="31" spans="1:6" ht="38.25">
      <c r="A31" s="91">
        <v>3.1</v>
      </c>
      <c r="B31" s="101" t="s">
        <v>172</v>
      </c>
      <c r="C31" s="78" t="s">
        <v>18</v>
      </c>
      <c r="D31" s="40">
        <v>115</v>
      </c>
      <c r="E31" s="39"/>
      <c r="F31" s="74">
        <f>D31*E31</f>
        <v>0</v>
      </c>
    </row>
    <row r="32" spans="1:6" ht="38.25">
      <c r="A32" s="91">
        <v>3.2</v>
      </c>
      <c r="B32" s="101" t="s">
        <v>173</v>
      </c>
      <c r="C32" s="78" t="s">
        <v>18</v>
      </c>
      <c r="D32" s="40">
        <v>2055</v>
      </c>
      <c r="E32" s="39"/>
      <c r="F32" s="74">
        <f t="shared" ref="F32:F38" si="1">D32*E32</f>
        <v>0</v>
      </c>
    </row>
    <row r="33" spans="1:6" ht="38.25">
      <c r="A33" s="91">
        <v>3.3</v>
      </c>
      <c r="B33" s="101" t="s">
        <v>174</v>
      </c>
      <c r="C33" s="78" t="s">
        <v>18</v>
      </c>
      <c r="D33" s="40">
        <v>3628</v>
      </c>
      <c r="E33" s="39"/>
      <c r="F33" s="74">
        <f t="shared" si="1"/>
        <v>0</v>
      </c>
    </row>
    <row r="34" spans="1:6" ht="38.25">
      <c r="A34" s="91">
        <v>3.4</v>
      </c>
      <c r="B34" s="101" t="s">
        <v>97</v>
      </c>
      <c r="C34" s="78" t="s">
        <v>18</v>
      </c>
      <c r="D34" s="40">
        <v>3733</v>
      </c>
      <c r="E34" s="39"/>
      <c r="F34" s="74">
        <f t="shared" si="1"/>
        <v>0</v>
      </c>
    </row>
    <row r="35" spans="1:6" ht="38.25">
      <c r="A35" s="91">
        <v>3.5</v>
      </c>
      <c r="B35" s="101" t="s">
        <v>98</v>
      </c>
      <c r="C35" s="78" t="s">
        <v>18</v>
      </c>
      <c r="D35" s="40">
        <v>10600</v>
      </c>
      <c r="E35" s="39"/>
      <c r="F35" s="74">
        <f t="shared" si="1"/>
        <v>0</v>
      </c>
    </row>
    <row r="36" spans="1:6" ht="38.25">
      <c r="A36" s="91">
        <v>3.6</v>
      </c>
      <c r="B36" s="101" t="s">
        <v>99</v>
      </c>
      <c r="C36" s="78" t="s">
        <v>18</v>
      </c>
      <c r="D36" s="40">
        <v>17729</v>
      </c>
      <c r="E36" s="39"/>
      <c r="F36" s="74">
        <f t="shared" si="1"/>
        <v>0</v>
      </c>
    </row>
    <row r="37" spans="1:6" ht="38.25">
      <c r="A37" s="91">
        <v>3.7</v>
      </c>
      <c r="B37" s="101" t="s">
        <v>100</v>
      </c>
      <c r="C37" s="78" t="s">
        <v>18</v>
      </c>
      <c r="D37" s="40">
        <v>12630</v>
      </c>
      <c r="E37" s="39"/>
      <c r="F37" s="74">
        <f t="shared" si="1"/>
        <v>0</v>
      </c>
    </row>
    <row r="38" spans="1:6" ht="54" customHeight="1">
      <c r="A38" s="91">
        <v>3.8</v>
      </c>
      <c r="B38" s="101" t="s">
        <v>101</v>
      </c>
      <c r="C38" s="78" t="s">
        <v>18</v>
      </c>
      <c r="D38" s="40">
        <v>27149</v>
      </c>
      <c r="E38" s="39"/>
      <c r="F38" s="74">
        <f t="shared" si="1"/>
        <v>0</v>
      </c>
    </row>
    <row r="39" spans="1:6" ht="15.75" thickBot="1">
      <c r="A39" s="92"/>
      <c r="B39" s="62" t="s">
        <v>68</v>
      </c>
      <c r="C39" s="79"/>
      <c r="D39" s="63"/>
      <c r="E39" s="64"/>
      <c r="F39" s="76">
        <f>SUM(F31:F38)</f>
        <v>0</v>
      </c>
    </row>
    <row r="40" spans="1:6">
      <c r="A40" s="93"/>
      <c r="B40" s="99" t="s">
        <v>102</v>
      </c>
      <c r="C40" s="80"/>
      <c r="D40" s="59"/>
      <c r="E40" s="60"/>
      <c r="F40" s="61"/>
    </row>
    <row r="41" spans="1:6" ht="54.75" customHeight="1">
      <c r="A41" s="91">
        <v>4</v>
      </c>
      <c r="B41" s="111" t="s">
        <v>103</v>
      </c>
      <c r="C41" s="78"/>
      <c r="D41" s="40"/>
      <c r="E41" s="39"/>
      <c r="F41" s="45"/>
    </row>
    <row r="42" spans="1:6" ht="25.5">
      <c r="A42" s="91">
        <v>4.0999999999999996</v>
      </c>
      <c r="B42" s="101" t="s">
        <v>175</v>
      </c>
      <c r="C42" s="78" t="s">
        <v>18</v>
      </c>
      <c r="D42" s="40">
        <v>115</v>
      </c>
      <c r="E42" s="39"/>
      <c r="F42" s="74">
        <f t="shared" ref="F42:F50" si="2">D42*E42</f>
        <v>0</v>
      </c>
    </row>
    <row r="43" spans="1:6">
      <c r="A43" s="91">
        <v>4.2</v>
      </c>
      <c r="B43" s="101" t="s">
        <v>176</v>
      </c>
      <c r="C43" s="78" t="s">
        <v>18</v>
      </c>
      <c r="D43" s="40">
        <v>2055</v>
      </c>
      <c r="E43" s="39"/>
      <c r="F43" s="74">
        <f t="shared" si="2"/>
        <v>0</v>
      </c>
    </row>
    <row r="44" spans="1:6">
      <c r="A44" s="91">
        <v>4.3</v>
      </c>
      <c r="B44" s="101" t="s">
        <v>177</v>
      </c>
      <c r="C44" s="78" t="s">
        <v>18</v>
      </c>
      <c r="D44" s="40">
        <v>3628</v>
      </c>
      <c r="E44" s="39"/>
      <c r="F44" s="74">
        <f t="shared" si="2"/>
        <v>0</v>
      </c>
    </row>
    <row r="45" spans="1:6">
      <c r="A45" s="91">
        <v>4.4000000000000004</v>
      </c>
      <c r="B45" s="101" t="s">
        <v>178</v>
      </c>
      <c r="C45" s="78" t="s">
        <v>18</v>
      </c>
      <c r="D45" s="40">
        <v>3733</v>
      </c>
      <c r="E45" s="39"/>
      <c r="F45" s="74">
        <f t="shared" si="2"/>
        <v>0</v>
      </c>
    </row>
    <row r="46" spans="1:6">
      <c r="A46" s="91">
        <v>4.5</v>
      </c>
      <c r="B46" s="101" t="s">
        <v>104</v>
      </c>
      <c r="C46" s="78" t="s">
        <v>18</v>
      </c>
      <c r="D46" s="40">
        <v>10600</v>
      </c>
      <c r="E46" s="39"/>
      <c r="F46" s="74">
        <f t="shared" si="2"/>
        <v>0</v>
      </c>
    </row>
    <row r="47" spans="1:6">
      <c r="A47" s="91">
        <v>4.5999999999999996</v>
      </c>
      <c r="B47" s="101" t="s">
        <v>105</v>
      </c>
      <c r="C47" s="78" t="s">
        <v>18</v>
      </c>
      <c r="D47" s="40">
        <v>17729</v>
      </c>
      <c r="E47" s="39"/>
      <c r="F47" s="74">
        <f t="shared" si="2"/>
        <v>0</v>
      </c>
    </row>
    <row r="48" spans="1:6">
      <c r="A48" s="91">
        <v>4.7</v>
      </c>
      <c r="B48" s="101" t="s">
        <v>106</v>
      </c>
      <c r="C48" s="78" t="s">
        <v>18</v>
      </c>
      <c r="D48" s="40">
        <v>12650</v>
      </c>
      <c r="E48" s="39"/>
      <c r="F48" s="74">
        <f t="shared" si="2"/>
        <v>0</v>
      </c>
    </row>
    <row r="49" spans="1:6">
      <c r="A49" s="91">
        <v>4.8</v>
      </c>
      <c r="B49" s="101" t="s">
        <v>107</v>
      </c>
      <c r="C49" s="78" t="s">
        <v>18</v>
      </c>
      <c r="D49" s="40">
        <v>27149</v>
      </c>
      <c r="E49" s="39"/>
      <c r="F49" s="74">
        <f t="shared" si="2"/>
        <v>0</v>
      </c>
    </row>
    <row r="50" spans="1:6" ht="38.25" customHeight="1">
      <c r="A50" s="91">
        <v>4.9000000000000004</v>
      </c>
      <c r="B50" s="101" t="s">
        <v>108</v>
      </c>
      <c r="C50" s="78" t="s">
        <v>7</v>
      </c>
      <c r="D50" s="40">
        <v>1</v>
      </c>
      <c r="E50" s="39"/>
      <c r="F50" s="74">
        <f t="shared" si="2"/>
        <v>0</v>
      </c>
    </row>
    <row r="51" spans="1:6" ht="38.25">
      <c r="A51" s="102">
        <v>4.0999999999999996</v>
      </c>
      <c r="B51" s="101" t="s">
        <v>250</v>
      </c>
      <c r="C51" s="78" t="s">
        <v>109</v>
      </c>
      <c r="D51" s="40">
        <v>1</v>
      </c>
      <c r="E51" s="39"/>
      <c r="F51" s="74">
        <f>D51*E51</f>
        <v>0</v>
      </c>
    </row>
    <row r="52" spans="1:6">
      <c r="A52" s="91">
        <v>4.1100000000000003</v>
      </c>
      <c r="B52" s="101" t="s">
        <v>110</v>
      </c>
      <c r="C52" s="78" t="s">
        <v>109</v>
      </c>
      <c r="D52" s="40">
        <v>1</v>
      </c>
      <c r="E52" s="39"/>
      <c r="F52" s="74">
        <f t="shared" ref="F52:F57" si="3">D52*E52</f>
        <v>0</v>
      </c>
    </row>
    <row r="53" spans="1:6">
      <c r="A53" s="102">
        <v>4.12</v>
      </c>
      <c r="B53" s="101" t="s">
        <v>111</v>
      </c>
      <c r="C53" s="78" t="s">
        <v>109</v>
      </c>
      <c r="D53" s="40">
        <v>1</v>
      </c>
      <c r="E53" s="39"/>
      <c r="F53" s="74">
        <f t="shared" si="3"/>
        <v>0</v>
      </c>
    </row>
    <row r="54" spans="1:6">
      <c r="A54" s="91">
        <v>4.13</v>
      </c>
      <c r="B54" s="101" t="s">
        <v>112</v>
      </c>
      <c r="C54" s="78" t="s">
        <v>109</v>
      </c>
      <c r="D54" s="40">
        <v>1</v>
      </c>
      <c r="E54" s="39"/>
      <c r="F54" s="74">
        <f t="shared" si="3"/>
        <v>0</v>
      </c>
    </row>
    <row r="55" spans="1:6">
      <c r="A55" s="102">
        <v>4.1399999999999997</v>
      </c>
      <c r="B55" s="101" t="s">
        <v>113</v>
      </c>
      <c r="C55" s="78" t="s">
        <v>7</v>
      </c>
      <c r="D55" s="40">
        <v>1</v>
      </c>
      <c r="E55" s="39"/>
      <c r="F55" s="74">
        <f t="shared" si="3"/>
        <v>0</v>
      </c>
    </row>
    <row r="56" spans="1:6">
      <c r="A56" s="91">
        <v>4.1500000000000004</v>
      </c>
      <c r="B56" s="101" t="s">
        <v>114</v>
      </c>
      <c r="C56" s="78" t="s">
        <v>7</v>
      </c>
      <c r="D56" s="40">
        <v>1</v>
      </c>
      <c r="E56" s="39"/>
      <c r="F56" s="74">
        <f t="shared" si="3"/>
        <v>0</v>
      </c>
    </row>
    <row r="57" spans="1:6" ht="51">
      <c r="A57" s="102">
        <v>4.16</v>
      </c>
      <c r="B57" s="101" t="s">
        <v>251</v>
      </c>
      <c r="C57" s="78" t="s">
        <v>7</v>
      </c>
      <c r="D57" s="40">
        <v>1</v>
      </c>
      <c r="E57" s="39"/>
      <c r="F57" s="74">
        <f t="shared" si="3"/>
        <v>0</v>
      </c>
    </row>
    <row r="58" spans="1:6" ht="15.75" thickBot="1">
      <c r="A58" s="92"/>
      <c r="B58" s="62" t="s">
        <v>68</v>
      </c>
      <c r="C58" s="79"/>
      <c r="D58" s="63"/>
      <c r="E58" s="64"/>
      <c r="F58" s="76">
        <f>SUM(F42:F57)</f>
        <v>0</v>
      </c>
    </row>
    <row r="59" spans="1:6">
      <c r="A59" s="93"/>
      <c r="B59" s="99" t="s">
        <v>115</v>
      </c>
      <c r="C59" s="80"/>
      <c r="D59" s="59"/>
      <c r="E59" s="60"/>
      <c r="F59" s="61"/>
    </row>
    <row r="60" spans="1:6" ht="51">
      <c r="A60" s="103">
        <v>5</v>
      </c>
      <c r="B60" s="111" t="s">
        <v>116</v>
      </c>
      <c r="C60" s="78"/>
      <c r="D60" s="40"/>
      <c r="E60" s="39"/>
      <c r="F60" s="45"/>
    </row>
    <row r="61" spans="1:6" ht="25.5">
      <c r="A61" s="91">
        <v>5.0999999999999996</v>
      </c>
      <c r="B61" s="101" t="s">
        <v>179</v>
      </c>
      <c r="C61" s="78" t="s">
        <v>118</v>
      </c>
      <c r="D61" s="40">
        <v>2</v>
      </c>
      <c r="E61" s="39"/>
      <c r="F61" s="74">
        <f t="shared" ref="F61:F65" si="4">D61*E61</f>
        <v>0</v>
      </c>
    </row>
    <row r="62" spans="1:6" ht="25.5">
      <c r="A62" s="91">
        <v>5.2</v>
      </c>
      <c r="B62" s="101" t="s">
        <v>180</v>
      </c>
      <c r="C62" s="78" t="s">
        <v>118</v>
      </c>
      <c r="D62" s="40">
        <v>2</v>
      </c>
      <c r="E62" s="39"/>
      <c r="F62" s="74">
        <f t="shared" si="4"/>
        <v>0</v>
      </c>
    </row>
    <row r="63" spans="1:6" ht="25.5">
      <c r="A63" s="91">
        <v>5.3</v>
      </c>
      <c r="B63" s="101" t="s">
        <v>181</v>
      </c>
      <c r="C63" s="78" t="s">
        <v>118</v>
      </c>
      <c r="D63" s="40">
        <v>8</v>
      </c>
      <c r="E63" s="39"/>
      <c r="F63" s="74">
        <f t="shared" si="4"/>
        <v>0</v>
      </c>
    </row>
    <row r="64" spans="1:6" ht="25.5">
      <c r="A64" s="91">
        <v>5.4</v>
      </c>
      <c r="B64" s="101" t="s">
        <v>117</v>
      </c>
      <c r="C64" s="78" t="s">
        <v>118</v>
      </c>
      <c r="D64" s="40">
        <v>4</v>
      </c>
      <c r="E64" s="39"/>
      <c r="F64" s="74">
        <f t="shared" si="4"/>
        <v>0</v>
      </c>
    </row>
    <row r="65" spans="1:6" ht="25.5">
      <c r="A65" s="91">
        <v>5.5</v>
      </c>
      <c r="B65" s="101" t="s">
        <v>119</v>
      </c>
      <c r="C65" s="78" t="s">
        <v>118</v>
      </c>
      <c r="D65" s="40">
        <v>18</v>
      </c>
      <c r="E65" s="39"/>
      <c r="F65" s="74">
        <f t="shared" si="4"/>
        <v>0</v>
      </c>
    </row>
    <row r="66" spans="1:6" ht="25.5">
      <c r="A66" s="91">
        <v>5.6</v>
      </c>
      <c r="B66" s="101" t="s">
        <v>120</v>
      </c>
      <c r="C66" s="78" t="s">
        <v>118</v>
      </c>
      <c r="D66" s="40">
        <v>34</v>
      </c>
      <c r="E66" s="39"/>
      <c r="F66" s="74">
        <f>D66*E66</f>
        <v>0</v>
      </c>
    </row>
    <row r="67" spans="1:6" ht="25.5">
      <c r="A67" s="91">
        <v>5.7</v>
      </c>
      <c r="B67" s="101" t="s">
        <v>121</v>
      </c>
      <c r="C67" s="78" t="s">
        <v>118</v>
      </c>
      <c r="D67" s="40">
        <v>30</v>
      </c>
      <c r="E67" s="39"/>
      <c r="F67" s="74">
        <f t="shared" ref="F67:F84" si="5">D67*E67</f>
        <v>0</v>
      </c>
    </row>
    <row r="68" spans="1:6" ht="40.5" customHeight="1">
      <c r="A68" s="103">
        <v>5.8</v>
      </c>
      <c r="B68" s="111" t="s">
        <v>252</v>
      </c>
      <c r="C68" s="78"/>
      <c r="D68" s="40"/>
      <c r="E68" s="39"/>
      <c r="F68" s="74"/>
    </row>
    <row r="69" spans="1:6">
      <c r="A69" s="91" t="s">
        <v>197</v>
      </c>
      <c r="B69" s="101" t="s">
        <v>182</v>
      </c>
      <c r="C69" s="78" t="s">
        <v>118</v>
      </c>
      <c r="D69" s="40">
        <v>2</v>
      </c>
      <c r="E69" s="39"/>
      <c r="F69" s="74">
        <f t="shared" si="5"/>
        <v>0</v>
      </c>
    </row>
    <row r="70" spans="1:6">
      <c r="A70" s="91" t="s">
        <v>198</v>
      </c>
      <c r="B70" s="101" t="s">
        <v>183</v>
      </c>
      <c r="C70" s="78" t="s">
        <v>118</v>
      </c>
      <c r="D70" s="40">
        <v>1</v>
      </c>
      <c r="E70" s="39"/>
      <c r="F70" s="74">
        <f t="shared" si="5"/>
        <v>0</v>
      </c>
    </row>
    <row r="71" spans="1:6">
      <c r="A71" s="91" t="s">
        <v>199</v>
      </c>
      <c r="B71" s="101" t="s">
        <v>184</v>
      </c>
      <c r="C71" s="78" t="s">
        <v>118</v>
      </c>
      <c r="D71" s="40">
        <v>6</v>
      </c>
      <c r="E71" s="39"/>
      <c r="F71" s="74">
        <f t="shared" si="5"/>
        <v>0</v>
      </c>
    </row>
    <row r="72" spans="1:6">
      <c r="A72" s="91" t="s">
        <v>200</v>
      </c>
      <c r="B72" s="101" t="s">
        <v>122</v>
      </c>
      <c r="C72" s="78" t="s">
        <v>118</v>
      </c>
      <c r="D72" s="40">
        <v>5</v>
      </c>
      <c r="E72" s="39"/>
      <c r="F72" s="74">
        <f t="shared" si="5"/>
        <v>0</v>
      </c>
    </row>
    <row r="73" spans="1:6">
      <c r="A73" s="91" t="s">
        <v>201</v>
      </c>
      <c r="B73" s="101" t="s">
        <v>123</v>
      </c>
      <c r="C73" s="78" t="s">
        <v>118</v>
      </c>
      <c r="D73" s="40">
        <v>10</v>
      </c>
      <c r="E73" s="39"/>
      <c r="F73" s="74">
        <f t="shared" si="5"/>
        <v>0</v>
      </c>
    </row>
    <row r="74" spans="1:6">
      <c r="A74" s="91" t="s">
        <v>202</v>
      </c>
      <c r="B74" s="101" t="s">
        <v>124</v>
      </c>
      <c r="C74" s="78" t="s">
        <v>118</v>
      </c>
      <c r="D74" s="40">
        <v>1</v>
      </c>
      <c r="E74" s="39"/>
      <c r="F74" s="74">
        <f t="shared" si="5"/>
        <v>0</v>
      </c>
    </row>
    <row r="75" spans="1:6">
      <c r="A75" s="91" t="s">
        <v>204</v>
      </c>
      <c r="B75" s="101" t="s">
        <v>125</v>
      </c>
      <c r="C75" s="78" t="s">
        <v>118</v>
      </c>
      <c r="D75" s="40">
        <v>10</v>
      </c>
      <c r="E75" s="39"/>
      <c r="F75" s="74">
        <f t="shared" si="5"/>
        <v>0</v>
      </c>
    </row>
    <row r="76" spans="1:6">
      <c r="A76" s="91" t="s">
        <v>205</v>
      </c>
      <c r="B76" s="101" t="s">
        <v>126</v>
      </c>
      <c r="C76" s="78" t="s">
        <v>118</v>
      </c>
      <c r="D76" s="40">
        <v>30</v>
      </c>
      <c r="E76" s="39"/>
      <c r="F76" s="74">
        <f t="shared" si="5"/>
        <v>0</v>
      </c>
    </row>
    <row r="77" spans="1:6">
      <c r="A77" s="91" t="s">
        <v>203</v>
      </c>
      <c r="B77" s="101" t="s">
        <v>127</v>
      </c>
      <c r="C77" s="78" t="s">
        <v>118</v>
      </c>
      <c r="D77" s="40">
        <v>30</v>
      </c>
      <c r="E77" s="39"/>
      <c r="F77" s="74">
        <f t="shared" si="5"/>
        <v>0</v>
      </c>
    </row>
    <row r="78" spans="1:6" ht="39.75" customHeight="1">
      <c r="A78" s="103">
        <v>5.9</v>
      </c>
      <c r="B78" s="111" t="s">
        <v>128</v>
      </c>
      <c r="C78" s="78"/>
      <c r="D78" s="40"/>
      <c r="E78" s="39"/>
      <c r="F78" s="74"/>
    </row>
    <row r="79" spans="1:6">
      <c r="A79" s="103"/>
      <c r="B79" s="111" t="s">
        <v>129</v>
      </c>
      <c r="C79" s="78"/>
      <c r="D79" s="40"/>
      <c r="E79" s="39"/>
      <c r="F79" s="74"/>
    </row>
    <row r="80" spans="1:6">
      <c r="A80" s="91" t="s">
        <v>206</v>
      </c>
      <c r="B80" s="101" t="s">
        <v>185</v>
      </c>
      <c r="C80" s="78" t="s">
        <v>118</v>
      </c>
      <c r="D80" s="40">
        <v>7</v>
      </c>
      <c r="E80" s="39"/>
      <c r="F80" s="74">
        <f t="shared" si="5"/>
        <v>0</v>
      </c>
    </row>
    <row r="81" spans="1:6">
      <c r="A81" s="91" t="s">
        <v>207</v>
      </c>
      <c r="B81" s="101" t="s">
        <v>186</v>
      </c>
      <c r="C81" s="78" t="s">
        <v>118</v>
      </c>
      <c r="D81" s="40">
        <v>4</v>
      </c>
      <c r="E81" s="39"/>
      <c r="F81" s="74">
        <f t="shared" si="5"/>
        <v>0</v>
      </c>
    </row>
    <row r="82" spans="1:6">
      <c r="A82" s="91" t="s">
        <v>208</v>
      </c>
      <c r="B82" s="101" t="s">
        <v>130</v>
      </c>
      <c r="C82" s="78" t="s">
        <v>118</v>
      </c>
      <c r="D82" s="40">
        <v>10</v>
      </c>
      <c r="E82" s="39"/>
      <c r="F82" s="74">
        <f t="shared" si="5"/>
        <v>0</v>
      </c>
    </row>
    <row r="83" spans="1:6">
      <c r="A83" s="91" t="s">
        <v>209</v>
      </c>
      <c r="B83" s="101" t="s">
        <v>131</v>
      </c>
      <c r="C83" s="78" t="s">
        <v>118</v>
      </c>
      <c r="D83" s="40">
        <v>20</v>
      </c>
      <c r="E83" s="39"/>
      <c r="F83" s="74">
        <f t="shared" si="5"/>
        <v>0</v>
      </c>
    </row>
    <row r="84" spans="1:6">
      <c r="A84" s="91" t="s">
        <v>210</v>
      </c>
      <c r="B84" s="101" t="s">
        <v>132</v>
      </c>
      <c r="C84" s="78" t="s">
        <v>118</v>
      </c>
      <c r="D84" s="40">
        <v>25</v>
      </c>
      <c r="E84" s="39"/>
      <c r="F84" s="74">
        <f t="shared" si="5"/>
        <v>0</v>
      </c>
    </row>
    <row r="85" spans="1:6">
      <c r="A85" s="91" t="s">
        <v>211</v>
      </c>
      <c r="B85" s="101" t="s">
        <v>133</v>
      </c>
      <c r="C85" s="78" t="s">
        <v>118</v>
      </c>
      <c r="D85" s="98">
        <v>15</v>
      </c>
      <c r="E85" s="39"/>
      <c r="F85" s="74">
        <f>D85*E85</f>
        <v>0</v>
      </c>
    </row>
    <row r="86" spans="1:6">
      <c r="A86" s="103" t="s">
        <v>69</v>
      </c>
      <c r="B86" s="111" t="s">
        <v>134</v>
      </c>
      <c r="C86" s="110"/>
      <c r="D86" s="98"/>
      <c r="E86" s="39"/>
      <c r="F86" s="74"/>
    </row>
    <row r="87" spans="1:6">
      <c r="A87" s="91" t="s">
        <v>212</v>
      </c>
      <c r="B87" s="101" t="s">
        <v>130</v>
      </c>
      <c r="C87" s="78" t="s">
        <v>118</v>
      </c>
      <c r="D87" s="40">
        <v>1</v>
      </c>
      <c r="E87" s="39"/>
      <c r="F87" s="74">
        <f t="shared" ref="F87:F94" si="6">D87*E87</f>
        <v>0</v>
      </c>
    </row>
    <row r="88" spans="1:6">
      <c r="A88" s="91" t="s">
        <v>213</v>
      </c>
      <c r="B88" s="101" t="s">
        <v>131</v>
      </c>
      <c r="C88" s="78" t="s">
        <v>118</v>
      </c>
      <c r="D88" s="40">
        <v>1</v>
      </c>
      <c r="E88" s="39"/>
      <c r="F88" s="74">
        <f t="shared" si="6"/>
        <v>0</v>
      </c>
    </row>
    <row r="89" spans="1:6">
      <c r="A89" s="91" t="s">
        <v>214</v>
      </c>
      <c r="B89" s="101" t="s">
        <v>132</v>
      </c>
      <c r="C89" s="78" t="s">
        <v>118</v>
      </c>
      <c r="D89" s="40">
        <v>3</v>
      </c>
      <c r="E89" s="39"/>
      <c r="F89" s="74">
        <f t="shared" si="6"/>
        <v>0</v>
      </c>
    </row>
    <row r="90" spans="1:6" ht="51">
      <c r="A90" s="103">
        <v>5.1100000000000003</v>
      </c>
      <c r="B90" s="111" t="s">
        <v>135</v>
      </c>
      <c r="C90" s="78"/>
      <c r="D90" s="40"/>
      <c r="E90" s="39"/>
      <c r="F90" s="74"/>
    </row>
    <row r="91" spans="1:6">
      <c r="A91" s="91" t="s">
        <v>215</v>
      </c>
      <c r="B91" s="101" t="s">
        <v>187</v>
      </c>
      <c r="C91" s="78" t="s">
        <v>118</v>
      </c>
      <c r="D91" s="40">
        <v>1</v>
      </c>
      <c r="E91" s="39"/>
      <c r="F91" s="74">
        <f t="shared" si="6"/>
        <v>0</v>
      </c>
    </row>
    <row r="92" spans="1:6">
      <c r="A92" s="91" t="s">
        <v>216</v>
      </c>
      <c r="B92" s="101" t="s">
        <v>188</v>
      </c>
      <c r="C92" s="78" t="s">
        <v>118</v>
      </c>
      <c r="D92" s="40">
        <v>3</v>
      </c>
      <c r="E92" s="39"/>
      <c r="F92" s="74">
        <f t="shared" si="6"/>
        <v>0</v>
      </c>
    </row>
    <row r="93" spans="1:6">
      <c r="A93" s="91" t="s">
        <v>217</v>
      </c>
      <c r="B93" s="101" t="s">
        <v>189</v>
      </c>
      <c r="C93" s="78" t="s">
        <v>118</v>
      </c>
      <c r="D93" s="40">
        <v>2</v>
      </c>
      <c r="E93" s="39"/>
      <c r="F93" s="74">
        <f t="shared" si="6"/>
        <v>0</v>
      </c>
    </row>
    <row r="94" spans="1:6">
      <c r="A94" s="91" t="s">
        <v>218</v>
      </c>
      <c r="B94" s="101" t="s">
        <v>190</v>
      </c>
      <c r="C94" s="78" t="s">
        <v>118</v>
      </c>
      <c r="D94" s="40">
        <v>2</v>
      </c>
      <c r="E94" s="39"/>
      <c r="F94" s="74">
        <f t="shared" si="6"/>
        <v>0</v>
      </c>
    </row>
    <row r="95" spans="1:6">
      <c r="A95" s="91" t="s">
        <v>219</v>
      </c>
      <c r="B95" s="101" t="s">
        <v>191</v>
      </c>
      <c r="C95" s="78" t="s">
        <v>118</v>
      </c>
      <c r="D95" s="40">
        <v>2</v>
      </c>
      <c r="E95" s="39"/>
      <c r="F95" s="74">
        <f t="shared" ref="F95:F102" si="7">D95*E95</f>
        <v>0</v>
      </c>
    </row>
    <row r="96" spans="1:6">
      <c r="A96" s="91" t="s">
        <v>220</v>
      </c>
      <c r="B96" s="101" t="s">
        <v>192</v>
      </c>
      <c r="C96" s="78" t="s">
        <v>118</v>
      </c>
      <c r="D96" s="40">
        <v>4</v>
      </c>
      <c r="E96" s="39"/>
      <c r="F96" s="74">
        <f t="shared" si="7"/>
        <v>0</v>
      </c>
    </row>
    <row r="97" spans="1:6">
      <c r="A97" s="91" t="s">
        <v>221</v>
      </c>
      <c r="B97" s="101" t="s">
        <v>193</v>
      </c>
      <c r="C97" s="78" t="s">
        <v>118</v>
      </c>
      <c r="D97" s="40">
        <v>5</v>
      </c>
      <c r="E97" s="39"/>
      <c r="F97" s="74">
        <f t="shared" si="7"/>
        <v>0</v>
      </c>
    </row>
    <row r="98" spans="1:6">
      <c r="A98" s="91" t="s">
        <v>222</v>
      </c>
      <c r="B98" s="101" t="s">
        <v>136</v>
      </c>
      <c r="C98" s="78" t="s">
        <v>118</v>
      </c>
      <c r="D98" s="40">
        <v>5</v>
      </c>
      <c r="E98" s="39"/>
      <c r="F98" s="74">
        <f t="shared" si="7"/>
        <v>0</v>
      </c>
    </row>
    <row r="99" spans="1:6">
      <c r="A99" s="91" t="s">
        <v>223</v>
      </c>
      <c r="B99" s="101" t="s">
        <v>137</v>
      </c>
      <c r="C99" s="78" t="s">
        <v>118</v>
      </c>
      <c r="D99" s="40">
        <v>5</v>
      </c>
      <c r="E99" s="39"/>
      <c r="F99" s="74">
        <f t="shared" si="7"/>
        <v>0</v>
      </c>
    </row>
    <row r="100" spans="1:6">
      <c r="A100" s="91" t="s">
        <v>224</v>
      </c>
      <c r="B100" s="101" t="s">
        <v>138</v>
      </c>
      <c r="C100" s="78" t="s">
        <v>118</v>
      </c>
      <c r="D100" s="40">
        <v>4</v>
      </c>
      <c r="E100" s="39"/>
      <c r="F100" s="74">
        <f t="shared" si="7"/>
        <v>0</v>
      </c>
    </row>
    <row r="101" spans="1:6">
      <c r="A101" s="91" t="s">
        <v>225</v>
      </c>
      <c r="B101" s="101" t="s">
        <v>139</v>
      </c>
      <c r="C101" s="78" t="s">
        <v>118</v>
      </c>
      <c r="D101" s="40">
        <v>15</v>
      </c>
      <c r="E101" s="39"/>
      <c r="F101" s="74">
        <f t="shared" si="7"/>
        <v>0</v>
      </c>
    </row>
    <row r="102" spans="1:6">
      <c r="A102" s="91" t="s">
        <v>226</v>
      </c>
      <c r="B102" s="101" t="s">
        <v>140</v>
      </c>
      <c r="C102" s="78" t="s">
        <v>118</v>
      </c>
      <c r="D102" s="40">
        <v>6</v>
      </c>
      <c r="E102" s="39"/>
      <c r="F102" s="74">
        <f t="shared" si="7"/>
        <v>0</v>
      </c>
    </row>
    <row r="103" spans="1:6">
      <c r="A103" s="91" t="s">
        <v>227</v>
      </c>
      <c r="B103" s="101" t="s">
        <v>141</v>
      </c>
      <c r="C103" s="78" t="s">
        <v>118</v>
      </c>
      <c r="D103" s="40">
        <v>15</v>
      </c>
      <c r="E103" s="39"/>
      <c r="F103" s="74">
        <f>D103*E103</f>
        <v>0</v>
      </c>
    </row>
    <row r="104" spans="1:6">
      <c r="A104" s="91" t="s">
        <v>228</v>
      </c>
      <c r="B104" s="101" t="s">
        <v>142</v>
      </c>
      <c r="C104" s="78" t="s">
        <v>118</v>
      </c>
      <c r="D104" s="40">
        <v>15</v>
      </c>
      <c r="E104" s="39"/>
      <c r="F104" s="74">
        <f t="shared" ref="F104:F111" si="8">D104*E104</f>
        <v>0</v>
      </c>
    </row>
    <row r="105" spans="1:6">
      <c r="A105" s="97">
        <v>5.12</v>
      </c>
      <c r="B105" s="114" t="s">
        <v>143</v>
      </c>
      <c r="C105" s="78"/>
      <c r="D105" s="40"/>
      <c r="E105" s="39"/>
      <c r="F105" s="74"/>
    </row>
    <row r="106" spans="1:6">
      <c r="A106" s="91" t="s">
        <v>229</v>
      </c>
      <c r="B106" s="101" t="s">
        <v>144</v>
      </c>
      <c r="C106" s="78" t="s">
        <v>118</v>
      </c>
      <c r="D106" s="40">
        <v>5</v>
      </c>
      <c r="E106" s="39"/>
      <c r="F106" s="74">
        <f t="shared" si="8"/>
        <v>0</v>
      </c>
    </row>
    <row r="107" spans="1:6">
      <c r="A107" s="91" t="s">
        <v>230</v>
      </c>
      <c r="B107" s="101" t="s">
        <v>145</v>
      </c>
      <c r="C107" s="78" t="s">
        <v>118</v>
      </c>
      <c r="D107" s="40">
        <v>10</v>
      </c>
      <c r="E107" s="39"/>
      <c r="F107" s="74">
        <f t="shared" si="8"/>
        <v>0</v>
      </c>
    </row>
    <row r="108" spans="1:6">
      <c r="A108" s="91" t="s">
        <v>231</v>
      </c>
      <c r="B108" s="101" t="s">
        <v>146</v>
      </c>
      <c r="C108" s="78" t="s">
        <v>118</v>
      </c>
      <c r="D108" s="40">
        <v>10</v>
      </c>
      <c r="E108" s="39"/>
      <c r="F108" s="74">
        <f t="shared" si="8"/>
        <v>0</v>
      </c>
    </row>
    <row r="109" spans="1:6">
      <c r="A109" s="91" t="s">
        <v>232</v>
      </c>
      <c r="B109" s="101" t="s">
        <v>147</v>
      </c>
      <c r="C109" s="78" t="s">
        <v>118</v>
      </c>
      <c r="D109" s="40">
        <v>10</v>
      </c>
      <c r="E109" s="39"/>
      <c r="F109" s="74">
        <f t="shared" si="8"/>
        <v>0</v>
      </c>
    </row>
    <row r="110" spans="1:6">
      <c r="A110" s="103">
        <v>5.13</v>
      </c>
      <c r="B110" s="111" t="s">
        <v>148</v>
      </c>
      <c r="C110" s="110"/>
      <c r="D110" s="98"/>
      <c r="E110" s="39"/>
      <c r="F110" s="74"/>
    </row>
    <row r="111" spans="1:6" ht="25.5">
      <c r="A111" s="91" t="s">
        <v>233</v>
      </c>
      <c r="B111" s="101" t="s">
        <v>194</v>
      </c>
      <c r="C111" s="78" t="s">
        <v>118</v>
      </c>
      <c r="D111" s="40">
        <v>7</v>
      </c>
      <c r="E111" s="39"/>
      <c r="F111" s="74">
        <f t="shared" si="8"/>
        <v>0</v>
      </c>
    </row>
    <row r="112" spans="1:6" ht="25.5">
      <c r="A112" s="91" t="s">
        <v>234</v>
      </c>
      <c r="B112" s="101" t="s">
        <v>149</v>
      </c>
      <c r="C112" s="78" t="s">
        <v>118</v>
      </c>
      <c r="D112" s="40">
        <v>50</v>
      </c>
      <c r="E112" s="39"/>
      <c r="F112" s="74">
        <f t="shared" ref="F112:F119" si="9">D112*E112</f>
        <v>0</v>
      </c>
    </row>
    <row r="113" spans="1:6" ht="25.5">
      <c r="A113" s="91" t="s">
        <v>235</v>
      </c>
      <c r="B113" s="101" t="s">
        <v>150</v>
      </c>
      <c r="C113" s="78" t="s">
        <v>118</v>
      </c>
      <c r="D113" s="40">
        <v>70</v>
      </c>
      <c r="E113" s="39"/>
      <c r="F113" s="74">
        <f t="shared" si="9"/>
        <v>0</v>
      </c>
    </row>
    <row r="114" spans="1:6">
      <c r="A114" s="103">
        <v>5.14</v>
      </c>
      <c r="B114" s="111" t="s">
        <v>151</v>
      </c>
      <c r="C114" s="110"/>
      <c r="D114" s="98"/>
      <c r="E114" s="39"/>
      <c r="F114" s="74"/>
    </row>
    <row r="115" spans="1:6" ht="38.25">
      <c r="A115" s="91" t="s">
        <v>236</v>
      </c>
      <c r="B115" s="101" t="s">
        <v>152</v>
      </c>
      <c r="C115" s="78" t="s">
        <v>118</v>
      </c>
      <c r="D115" s="40">
        <v>2</v>
      </c>
      <c r="E115" s="39"/>
      <c r="F115" s="74">
        <f t="shared" si="9"/>
        <v>0</v>
      </c>
    </row>
    <row r="116" spans="1:6" ht="38.25">
      <c r="A116" s="91" t="s">
        <v>237</v>
      </c>
      <c r="B116" s="101" t="s">
        <v>195</v>
      </c>
      <c r="C116" s="78" t="s">
        <v>118</v>
      </c>
      <c r="D116" s="40">
        <v>2</v>
      </c>
      <c r="E116" s="39"/>
      <c r="F116" s="74">
        <f t="shared" si="9"/>
        <v>0</v>
      </c>
    </row>
    <row r="117" spans="1:6">
      <c r="A117" s="103">
        <v>5.15</v>
      </c>
      <c r="B117" s="111" t="s">
        <v>153</v>
      </c>
      <c r="C117" s="78"/>
      <c r="D117" s="40"/>
      <c r="E117" s="39"/>
      <c r="F117" s="74"/>
    </row>
    <row r="118" spans="1:6" ht="51">
      <c r="A118" s="91" t="s">
        <v>238</v>
      </c>
      <c r="B118" s="101" t="s">
        <v>253</v>
      </c>
      <c r="C118" s="78" t="s">
        <v>118</v>
      </c>
      <c r="D118" s="40">
        <v>19</v>
      </c>
      <c r="E118" s="39"/>
      <c r="F118" s="74">
        <f t="shared" si="9"/>
        <v>0</v>
      </c>
    </row>
    <row r="119" spans="1:6" ht="15.75" customHeight="1">
      <c r="A119" s="91" t="s">
        <v>239</v>
      </c>
      <c r="B119" s="101" t="s">
        <v>154</v>
      </c>
      <c r="C119" s="78" t="s">
        <v>118</v>
      </c>
      <c r="D119" s="40">
        <v>17</v>
      </c>
      <c r="E119" s="39"/>
      <c r="F119" s="74">
        <f t="shared" si="9"/>
        <v>0</v>
      </c>
    </row>
    <row r="120" spans="1:6" ht="90" customHeight="1">
      <c r="A120" s="103">
        <v>5.16</v>
      </c>
      <c r="B120" s="111" t="s">
        <v>254</v>
      </c>
      <c r="C120" s="78"/>
      <c r="D120" s="40"/>
      <c r="E120" s="39"/>
      <c r="F120" s="74"/>
    </row>
    <row r="121" spans="1:6">
      <c r="A121" s="91" t="s">
        <v>240</v>
      </c>
      <c r="B121" s="101" t="s">
        <v>196</v>
      </c>
      <c r="C121" s="78" t="s">
        <v>118</v>
      </c>
      <c r="D121" s="40">
        <v>4</v>
      </c>
      <c r="E121" s="39"/>
      <c r="F121" s="74">
        <f t="shared" ref="F121:F125" si="10">D121*E121</f>
        <v>0</v>
      </c>
    </row>
    <row r="122" spans="1:6">
      <c r="A122" s="91" t="s">
        <v>241</v>
      </c>
      <c r="B122" s="101" t="s">
        <v>155</v>
      </c>
      <c r="C122" s="78" t="s">
        <v>118</v>
      </c>
      <c r="D122" s="40">
        <v>8</v>
      </c>
      <c r="E122" s="39"/>
      <c r="F122" s="74">
        <f t="shared" si="10"/>
        <v>0</v>
      </c>
    </row>
    <row r="123" spans="1:6">
      <c r="A123" s="91" t="s">
        <v>242</v>
      </c>
      <c r="B123" s="101" t="s">
        <v>156</v>
      </c>
      <c r="C123" s="78" t="s">
        <v>118</v>
      </c>
      <c r="D123" s="40">
        <v>32</v>
      </c>
      <c r="E123" s="39"/>
      <c r="F123" s="74">
        <f t="shared" si="10"/>
        <v>0</v>
      </c>
    </row>
    <row r="124" spans="1:6">
      <c r="A124" s="91" t="s">
        <v>243</v>
      </c>
      <c r="B124" s="101" t="s">
        <v>157</v>
      </c>
      <c r="C124" s="78" t="s">
        <v>118</v>
      </c>
      <c r="D124" s="40">
        <v>32</v>
      </c>
      <c r="E124" s="39"/>
      <c r="F124" s="74">
        <f t="shared" si="10"/>
        <v>0</v>
      </c>
    </row>
    <row r="125" spans="1:6">
      <c r="A125" s="91" t="s">
        <v>244</v>
      </c>
      <c r="B125" s="101" t="s">
        <v>158</v>
      </c>
      <c r="C125" s="78" t="s">
        <v>118</v>
      </c>
      <c r="D125" s="40">
        <v>32</v>
      </c>
      <c r="E125" s="39"/>
      <c r="F125" s="74">
        <f t="shared" si="10"/>
        <v>0</v>
      </c>
    </row>
    <row r="126" spans="1:6" ht="15.75" thickBot="1">
      <c r="A126" s="92"/>
      <c r="B126" s="62" t="s">
        <v>68</v>
      </c>
      <c r="C126" s="79"/>
      <c r="D126" s="63"/>
      <c r="E126" s="64"/>
      <c r="F126" s="76">
        <f>SUM(F61:F125)</f>
        <v>0</v>
      </c>
    </row>
    <row r="127" spans="1:6">
      <c r="A127" s="109">
        <v>6</v>
      </c>
      <c r="B127" s="112" t="s">
        <v>159</v>
      </c>
      <c r="C127" s="80"/>
      <c r="D127" s="59"/>
      <c r="E127" s="60"/>
      <c r="F127" s="61"/>
    </row>
    <row r="128" spans="1:6" ht="63.75">
      <c r="A128" s="91">
        <v>6.1</v>
      </c>
      <c r="B128" s="101" t="s">
        <v>160</v>
      </c>
      <c r="C128" s="78" t="s">
        <v>118</v>
      </c>
      <c r="D128" s="40">
        <v>12</v>
      </c>
      <c r="E128" s="39"/>
      <c r="F128" s="74">
        <f>D128*E128</f>
        <v>0</v>
      </c>
    </row>
    <row r="129" spans="1:6" ht="63.75">
      <c r="A129" s="91">
        <v>6.2</v>
      </c>
      <c r="B129" s="101" t="s">
        <v>161</v>
      </c>
      <c r="C129" s="78" t="s">
        <v>118</v>
      </c>
      <c r="D129" s="40">
        <v>96</v>
      </c>
      <c r="E129" s="39"/>
      <c r="F129" s="74">
        <f>D129*E129</f>
        <v>0</v>
      </c>
    </row>
    <row r="130" spans="1:6" ht="15.75" thickBot="1">
      <c r="A130" s="92"/>
      <c r="B130" s="62" t="s">
        <v>68</v>
      </c>
      <c r="C130" s="79"/>
      <c r="D130" s="63"/>
      <c r="E130" s="64"/>
      <c r="F130" s="76">
        <f>SUM(F128:F129)</f>
        <v>0</v>
      </c>
    </row>
    <row r="131" spans="1:6">
      <c r="A131" s="93">
        <v>7</v>
      </c>
      <c r="B131" s="99" t="s">
        <v>162</v>
      </c>
      <c r="C131" s="80"/>
      <c r="D131" s="59"/>
      <c r="E131" s="60"/>
      <c r="F131" s="61"/>
    </row>
    <row r="132" spans="1:6" ht="89.25">
      <c r="A132" s="91">
        <v>7.1</v>
      </c>
      <c r="B132" s="101" t="s">
        <v>163</v>
      </c>
      <c r="C132" s="78" t="s">
        <v>18</v>
      </c>
      <c r="D132" s="40">
        <v>115</v>
      </c>
      <c r="E132" s="39"/>
      <c r="F132" s="74">
        <f>D132*E132</f>
        <v>0</v>
      </c>
    </row>
    <row r="133" spans="1:6">
      <c r="A133" s="91">
        <v>7.2</v>
      </c>
      <c r="B133" s="101" t="s">
        <v>169</v>
      </c>
      <c r="C133" s="78" t="s">
        <v>18</v>
      </c>
      <c r="D133" s="40">
        <v>2055</v>
      </c>
      <c r="E133" s="39"/>
      <c r="F133" s="74">
        <f>D133*E133</f>
        <v>0</v>
      </c>
    </row>
    <row r="134" spans="1:6">
      <c r="A134" s="91">
        <v>7.3</v>
      </c>
      <c r="B134" s="101" t="s">
        <v>170</v>
      </c>
      <c r="C134" s="78" t="s">
        <v>18</v>
      </c>
      <c r="D134" s="40">
        <v>3628</v>
      </c>
      <c r="E134" s="39"/>
      <c r="F134" s="74">
        <f t="shared" ref="F134:F139" si="11">D134*E134</f>
        <v>0</v>
      </c>
    </row>
    <row r="135" spans="1:6">
      <c r="A135" s="91">
        <v>7.4</v>
      </c>
      <c r="B135" s="101" t="s">
        <v>164</v>
      </c>
      <c r="C135" s="78" t="s">
        <v>18</v>
      </c>
      <c r="D135" s="40">
        <v>3733</v>
      </c>
      <c r="E135" s="39"/>
      <c r="F135" s="74">
        <f t="shared" si="11"/>
        <v>0</v>
      </c>
    </row>
    <row r="136" spans="1:6">
      <c r="A136" s="91">
        <v>7.5</v>
      </c>
      <c r="B136" s="101" t="s">
        <v>165</v>
      </c>
      <c r="C136" s="78" t="s">
        <v>18</v>
      </c>
      <c r="D136" s="40">
        <v>10600</v>
      </c>
      <c r="E136" s="39"/>
      <c r="F136" s="74">
        <f t="shared" si="11"/>
        <v>0</v>
      </c>
    </row>
    <row r="137" spans="1:6">
      <c r="A137" s="91">
        <v>7.6</v>
      </c>
      <c r="B137" s="101" t="s">
        <v>113</v>
      </c>
      <c r="C137" s="78" t="s">
        <v>18</v>
      </c>
      <c r="D137" s="40">
        <v>17729</v>
      </c>
      <c r="E137" s="39"/>
      <c r="F137" s="74">
        <f t="shared" si="11"/>
        <v>0</v>
      </c>
    </row>
    <row r="138" spans="1:6">
      <c r="A138" s="91">
        <v>7.7</v>
      </c>
      <c r="B138" s="101" t="s">
        <v>114</v>
      </c>
      <c r="C138" s="78" t="s">
        <v>18</v>
      </c>
      <c r="D138" s="40">
        <v>12630</v>
      </c>
      <c r="E138" s="39"/>
      <c r="F138" s="74">
        <f t="shared" si="11"/>
        <v>0</v>
      </c>
    </row>
    <row r="139" spans="1:6">
      <c r="A139" s="91">
        <v>7.8</v>
      </c>
      <c r="B139" s="101" t="s">
        <v>107</v>
      </c>
      <c r="C139" s="78" t="s">
        <v>18</v>
      </c>
      <c r="D139" s="40">
        <v>27149</v>
      </c>
      <c r="E139" s="39"/>
      <c r="F139" s="74">
        <f t="shared" si="11"/>
        <v>0</v>
      </c>
    </row>
    <row r="140" spans="1:6" ht="15.75" thickBot="1">
      <c r="A140" s="92"/>
      <c r="B140" s="62" t="s">
        <v>68</v>
      </c>
      <c r="C140" s="79"/>
      <c r="D140" s="63"/>
      <c r="E140" s="64"/>
      <c r="F140" s="76">
        <f>SUM(F132:F139)</f>
        <v>0</v>
      </c>
    </row>
    <row r="141" spans="1:6">
      <c r="A141" s="155"/>
      <c r="B141" s="156"/>
      <c r="C141" s="156"/>
      <c r="D141" s="156"/>
      <c r="E141" s="156"/>
      <c r="F141" s="157"/>
    </row>
    <row r="142" spans="1:6">
      <c r="A142" s="95"/>
      <c r="B142" s="24" t="s">
        <v>37</v>
      </c>
      <c r="C142" s="158" t="s">
        <v>38</v>
      </c>
      <c r="D142" s="158"/>
      <c r="E142" s="158"/>
      <c r="F142" s="159"/>
    </row>
    <row r="143" spans="1:6">
      <c r="A143" s="95"/>
      <c r="B143" s="24" t="s">
        <v>39</v>
      </c>
      <c r="C143" s="158" t="s">
        <v>38</v>
      </c>
      <c r="D143" s="158"/>
      <c r="E143" s="158"/>
      <c r="F143" s="159"/>
    </row>
    <row r="144" spans="1:6" ht="30" customHeight="1">
      <c r="A144" s="95"/>
      <c r="B144" s="24" t="s">
        <v>40</v>
      </c>
      <c r="C144" s="158" t="s">
        <v>41</v>
      </c>
      <c r="D144" s="158"/>
      <c r="E144" s="158"/>
      <c r="F144" s="159"/>
    </row>
    <row r="145" spans="1:6">
      <c r="A145" s="95"/>
      <c r="B145" s="24" t="s">
        <v>42</v>
      </c>
      <c r="C145" s="158" t="s">
        <v>38</v>
      </c>
      <c r="D145" s="158"/>
      <c r="E145" s="158"/>
      <c r="F145" s="159"/>
    </row>
  </sheetData>
  <mergeCells count="11">
    <mergeCell ref="A15:B15"/>
    <mergeCell ref="A1:F1"/>
    <mergeCell ref="A2:F2"/>
    <mergeCell ref="A3:F3"/>
    <mergeCell ref="A4:F4"/>
    <mergeCell ref="C5:F5"/>
    <mergeCell ref="A141:F141"/>
    <mergeCell ref="C142:F142"/>
    <mergeCell ref="C143:F143"/>
    <mergeCell ref="C144:F144"/>
    <mergeCell ref="C145:F145"/>
  </mergeCells>
  <pageMargins left="0.7" right="0.7" top="0.75" bottom="0.75" header="0.3" footer="0.3"/>
  <pageSetup paperSize="9" scale="85" orientation="portrait" r:id="rId1"/>
  <headerFooter>
    <oddHeader>&amp;R&amp;"Arial,Bold"ELECTRICAL - NEKEMTE</oddHeader>
    <oddFooter>&amp;LElectrical &amp;R&amp;A -- &amp;P/&amp;N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Cover Page</vt:lpstr>
      <vt:lpstr>PREAMBLE</vt:lpstr>
      <vt:lpstr>INSTRUCTION TO FILL BOQ</vt:lpstr>
      <vt:lpstr>BoQ Nr. 1 - Pipe Laying &amp; Joint</vt:lpstr>
      <vt:lpstr>'BoQ Nr. 1 - Pipe Laying &amp; Joint'!Print_Area</vt:lpstr>
      <vt:lpstr>'BoQ Nr. 1 - Pipe Laying &amp; Joint'!Print_Titles</vt:lpstr>
    </vt:vector>
  </TitlesOfParts>
  <Company>UNOPS Ethiopia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Engineer Estimate - Priced BoQs</dc:title>
  <dc:creator>Biruk Tesfaye HAILEMARIAM</dc:creator>
  <cp:lastModifiedBy>Biruk Tesfaye HAILEMARIAM</cp:lastModifiedBy>
  <cp:lastPrinted>2019-02-24T07:55:03Z</cp:lastPrinted>
  <dcterms:created xsi:type="dcterms:W3CDTF">2004-09-22T08:30:30Z</dcterms:created>
  <dcterms:modified xsi:type="dcterms:W3CDTF">2019-02-24T10:10:00Z</dcterms:modified>
</cp:coreProperties>
</file>